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Global" sheetId="1" r:id="rId1"/>
    <sheet name="personeelskosten" sheetId="2" r:id="rId2"/>
    <sheet name="werkingskosten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<sst xmlns="http://schemas.openxmlformats.org/spreadsheetml/2006/main" count="122" uniqueCount="94">
  <si>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Colonne1</t>
  </si>
  <si>
    <t>Colonne2</t>
  </si>
  <si>
    <t>Colonne3</t>
  </si>
  <si>
    <t>Colonne4</t>
  </si>
  <si>
    <t>Organisme</t>
  </si>
  <si>
    <t>%</t>
  </si>
  <si>
    <t>Colonne5</t>
  </si>
  <si>
    <t>Colonne6</t>
  </si>
  <si>
    <t>Colonne7</t>
  </si>
  <si>
    <t>Colonne9</t>
  </si>
  <si>
    <t>Colonne13</t>
  </si>
  <si>
    <t>€</t>
  </si>
  <si>
    <t>(%)</t>
  </si>
  <si>
    <t>(€)</t>
  </si>
  <si>
    <t>Colonne32</t>
  </si>
  <si>
    <t>Colonne33</t>
  </si>
  <si>
    <t>Colonne34</t>
  </si>
  <si>
    <t>Colonne35</t>
  </si>
  <si>
    <t>Colonne42</t>
  </si>
  <si>
    <t>Colonne44</t>
  </si>
  <si>
    <t>Colonne432</t>
  </si>
  <si>
    <t>Colonne37</t>
  </si>
  <si>
    <t>Colonne362</t>
  </si>
  <si>
    <t>sd</t>
  </si>
  <si>
    <t>Bijlage 1: Globale overzichtstabel</t>
  </si>
  <si>
    <t>Naam van de vereniging:</t>
  </si>
  <si>
    <t xml:space="preserve">Referentiejaar: </t>
  </si>
  <si>
    <t>Datum:</t>
  </si>
  <si>
    <t>Werknemer (Naam en voornaam)</t>
  </si>
  <si>
    <t>Totaal salaris en bruto-verloning (jaarlijks)</t>
  </si>
  <si>
    <t xml:space="preserve">Totaal werkgevers-bijdragen RSZ  (jaarlijks) </t>
  </si>
  <si>
    <t xml:space="preserve">Vergoeding verplichte verplaatsing (jaarlijks) </t>
  </si>
  <si>
    <t>Kosten verpl. verz. AO (jaarlijks)</t>
  </si>
  <si>
    <t xml:space="preserve">Kosten beheer sociaal secreta-riaat (jaarlijks) </t>
  </si>
  <si>
    <t>Totale eindejaars- premie</t>
  </si>
  <si>
    <t>Totaal vakantiegeld</t>
  </si>
  <si>
    <t>Totale Geco vermindering (Geco-premie)</t>
  </si>
  <si>
    <t>TOTAAL</t>
  </si>
  <si>
    <t>Aandeel toegewezen aan safe.brussels</t>
  </si>
  <si>
    <t>totaal ongerecht- vaardigde personeels- kosten</t>
  </si>
  <si>
    <t>totaal ongerecht- vaardigde werkingskosten</t>
  </si>
  <si>
    <t>Opmerkingen</t>
  </si>
  <si>
    <t>TOTAAL PERSONEELSKOSTEN</t>
  </si>
  <si>
    <t>TOTAAL WERKINGSKOSTEN</t>
  </si>
  <si>
    <t>TOTAAL KOSTEN</t>
  </si>
  <si>
    <t>Totaal aandeel toegewezen aan safe.brussels</t>
  </si>
  <si>
    <t>Subsidiebedrag toegekend door Safe.brussels</t>
  </si>
  <si>
    <t>Verschil (lijn voorbehouden aan de Administratie)</t>
  </si>
  <si>
    <t>Totaal gerechtvaardigde kosten (lijn voorbehouden aan de Administratie)</t>
  </si>
  <si>
    <t>Maand</t>
  </si>
  <si>
    <t>Bijlage 2: Overzichtstabel personeelskosten</t>
  </si>
  <si>
    <t>Januari</t>
  </si>
  <si>
    <t>Februari</t>
  </si>
  <si>
    <t>Maart</t>
  </si>
  <si>
    <t>April</t>
  </si>
  <si>
    <t>Mei</t>
  </si>
  <si>
    <t>Juni</t>
  </si>
  <si>
    <t>Augustus</t>
  </si>
  <si>
    <t>September</t>
  </si>
  <si>
    <t>Oktober</t>
  </si>
  <si>
    <t>November</t>
  </si>
  <si>
    <t>December</t>
  </si>
  <si>
    <t>Jullie</t>
  </si>
  <si>
    <t>Salaris en bruto-verloning</t>
  </si>
  <si>
    <t xml:space="preserve">Werkgevers-bijdragen RSZ </t>
  </si>
  <si>
    <t>Eindejaars- premie</t>
  </si>
  <si>
    <t>Vakantie- geld</t>
  </si>
  <si>
    <t>Vergoeding verplichte verplaatsing</t>
  </si>
  <si>
    <t>Kosten verplichte verzekering AO</t>
  </si>
  <si>
    <t>Kosten beheer sociaal secreta-riaat</t>
  </si>
  <si>
    <t>Geco vermindering (Geco-premie)</t>
  </si>
  <si>
    <t>Andere financieringsbron</t>
  </si>
  <si>
    <t>SALDO</t>
  </si>
  <si>
    <t>(kolommen voorbehouden aan de administratie)</t>
  </si>
  <si>
    <t>Ongerecht- vaardigd bedrag</t>
  </si>
  <si>
    <t>2) Vul de geïndividualiseerde bedragen per werknemer in + desgevallend een omschrijving van de methode voor het verkrijgen van die bedragen in een aparte nota</t>
  </si>
  <si>
    <t>3) Vergeet niet de bijhorende facturen, contracten en betaalbewijzen op te sturen indien de bedragen niet vermeld worden op de loonbrieven of de overzichten van het sociaal secretariaat</t>
  </si>
  <si>
    <t xml:space="preserve">4) Preciseer de nomenclatuur (letter en cijfer) voor de nummering van stukken betreffende de personeelskosten. Vb.: werknemer 1 (1.a - 1.f); werknemer 2 (2.a - 2.f) enz.
</t>
  </si>
  <si>
    <t>5) Gelieve geen kolommen of rijen toe te voegen. Kosten die buiten de tabel worden toegevoegd, worden niet gedekt zonder toestemming van safe.brussels.</t>
  </si>
  <si>
    <t>1) Kopieer een nieuw tabblad "personeelskosten" voor elke werknemer voordat u de tabel invult.</t>
  </si>
  <si>
    <t>Voornaam, NAAM en beroep van de werknemer:</t>
  </si>
  <si>
    <t>Periode gedekt door de arbeidsovereenkomst(en):</t>
  </si>
  <si>
    <t>Jaar of periode van het jaar gedekt door de ingediende rechtvaardigingsstukken:</t>
  </si>
  <si>
    <t>Gelieve elke factuur afzonderlijk te noteren.</t>
  </si>
  <si>
    <t xml:space="preserve">Wat betreft de betaalbewijzen, gelieve ze steeds achter elke factuur toe te voegen of op het betaalbewijs te noteren met welke factuur het overeenkomt.  </t>
  </si>
  <si>
    <t xml:space="preserve">                 Bijlage 3: Overzichtstabel van de werkingskosten</t>
  </si>
  <si>
    <t>Stuk 
nr.</t>
  </si>
  <si>
    <t>Onderwerp</t>
  </si>
  <si>
    <t>Datum van de factuur</t>
  </si>
  <si>
    <t>Bedrag in euro</t>
  </si>
  <si>
    <t>ongerecht- vaardigd
bedrag</t>
  </si>
  <si>
    <t>Bedrag</t>
  </si>
  <si>
    <t>PGSP-maatregel waarop het project is gericht :</t>
  </si>
  <si>
    <t>Leverancier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</si>
</sst>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yy"/>
    <numFmt numFmtId="166" formatCode="mmm/yyyy"/>
  </numFmts>
  <fonts count="5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8"/>
      <name val="Aptos Narrow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Aptos Narrow"/>
      <family val="2"/>
    </font>
    <font>
      <sz val="11"/>
      <color indexed="10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sz val="11"/>
      <color indexed="62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17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9"/>
      <name val="Aptos Narrow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21"/>
      <name val="Calibri"/>
      <family val="2"/>
    </font>
    <font>
      <sz val="11"/>
      <color theme="0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sz val="11"/>
      <color rgb="FF0061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1"/>
      <color theme="0"/>
      <name val="Calibri"/>
      <family val="2"/>
    </font>
    <font>
      <b/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thick"/>
      <right/>
      <top/>
      <bottom style="hair"/>
    </border>
    <border>
      <left style="thick"/>
      <right/>
      <top style="hair"/>
      <bottom/>
    </border>
    <border>
      <left style="hair"/>
      <right/>
      <top style="medium"/>
      <bottom style="medium"/>
    </border>
    <border>
      <left style="thick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ck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16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2" fillId="20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 applyProtection="1">
      <alignment/>
      <protection locked="0"/>
    </xf>
    <xf numFmtId="0" fontId="51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55" fillId="34" borderId="0" xfId="0" applyFont="1" applyFill="1" applyAlignment="1">
      <alignment/>
    </xf>
    <xf numFmtId="0" fontId="52" fillId="2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51" fillId="0" borderId="16" xfId="0" applyFont="1" applyBorder="1" applyAlignment="1" applyProtection="1">
      <alignment/>
      <protection locked="0"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164" fontId="51" fillId="33" borderId="18" xfId="0" applyNumberFormat="1" applyFont="1" applyFill="1" applyBorder="1" applyAlignment="1">
      <alignment/>
    </xf>
    <xf numFmtId="0" fontId="51" fillId="33" borderId="19" xfId="0" applyFont="1" applyFill="1" applyBorder="1" applyAlignment="1">
      <alignment/>
    </xf>
    <xf numFmtId="0" fontId="51" fillId="0" borderId="20" xfId="0" applyFont="1" applyBorder="1" applyAlignment="1" applyProtection="1">
      <alignment/>
      <protection locked="0"/>
    </xf>
    <xf numFmtId="0" fontId="51" fillId="0" borderId="21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4" borderId="22" xfId="0" applyFont="1" applyFill="1" applyBorder="1" applyAlignment="1" applyProtection="1">
      <alignment/>
      <protection locked="0"/>
    </xf>
    <xf numFmtId="0" fontId="55" fillId="0" borderId="22" xfId="0" applyFont="1" applyBorder="1" applyAlignment="1" applyProtection="1">
      <alignment/>
      <protection locked="0"/>
    </xf>
    <xf numFmtId="0" fontId="52" fillId="20" borderId="17" xfId="0" applyFont="1" applyFill="1" applyBorder="1" applyAlignment="1">
      <alignment horizontal="center" vertical="center" wrapText="1"/>
    </xf>
    <xf numFmtId="0" fontId="52" fillId="20" borderId="18" xfId="0" applyFont="1" applyFill="1" applyBorder="1" applyAlignment="1">
      <alignment horizontal="center" vertical="center"/>
    </xf>
    <xf numFmtId="14" fontId="52" fillId="20" borderId="18" xfId="0" applyNumberFormat="1" applyFont="1" applyFill="1" applyBorder="1" applyAlignment="1">
      <alignment horizontal="center" vertical="center" wrapText="1"/>
    </xf>
    <xf numFmtId="0" fontId="52" fillId="20" borderId="18" xfId="0" applyFont="1" applyFill="1" applyBorder="1" applyAlignment="1">
      <alignment horizontal="center" vertical="center" wrapText="1"/>
    </xf>
    <xf numFmtId="0" fontId="8" fillId="0" borderId="14" xfId="5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56" fillId="0" borderId="15" xfId="0" applyFont="1" applyBorder="1" applyAlignment="1" applyProtection="1">
      <alignment horizontal="left" vertical="top" wrapText="1"/>
      <protection locked="0"/>
    </xf>
    <xf numFmtId="0" fontId="56" fillId="0" borderId="16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52" fillId="2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3" fillId="20" borderId="23" xfId="0" applyFont="1" applyFill="1" applyBorder="1" applyAlignment="1">
      <alignment horizontal="center" vertical="top" wrapText="1"/>
    </xf>
    <xf numFmtId="0" fontId="57" fillId="20" borderId="23" xfId="0" applyFont="1" applyFill="1" applyBorder="1" applyAlignment="1">
      <alignment horizontal="center" vertical="center" wrapText="1"/>
    </xf>
    <xf numFmtId="0" fontId="53" fillId="20" borderId="23" xfId="0" applyFont="1" applyFill="1" applyBorder="1" applyAlignment="1">
      <alignment horizontal="center" vertical="center" wrapText="1"/>
    </xf>
    <xf numFmtId="0" fontId="9" fillId="0" borderId="22" xfId="0" applyFont="1" applyBorder="1" applyAlignment="1" applyProtection="1">
      <alignment/>
      <protection locked="0"/>
    </xf>
    <xf numFmtId="0" fontId="58" fillId="20" borderId="24" xfId="0" applyFont="1" applyFill="1" applyBorder="1" applyAlignment="1">
      <alignment horizontal="center" vertical="center" wrapText="1"/>
    </xf>
    <xf numFmtId="0" fontId="58" fillId="20" borderId="24" xfId="0" applyFont="1" applyFill="1" applyBorder="1" applyAlignment="1">
      <alignment horizontal="center" vertical="center"/>
    </xf>
    <xf numFmtId="14" fontId="58" fillId="20" borderId="24" xfId="0" applyNumberFormat="1" applyFont="1" applyFill="1" applyBorder="1" applyAlignment="1">
      <alignment horizontal="center" vertical="center" wrapText="1"/>
    </xf>
    <xf numFmtId="0" fontId="52" fillId="20" borderId="24" xfId="0" applyFont="1" applyFill="1" applyBorder="1" applyAlignment="1">
      <alignment horizontal="center" vertical="center"/>
    </xf>
    <xf numFmtId="44" fontId="52" fillId="20" borderId="24" xfId="0" applyNumberFormat="1" applyFont="1" applyFill="1" applyBorder="1" applyAlignment="1">
      <alignment horizontal="center" vertical="center"/>
    </xf>
    <xf numFmtId="0" fontId="52" fillId="20" borderId="24" xfId="0" applyFont="1" applyFill="1" applyBorder="1" applyAlignment="1">
      <alignment horizontal="center" vertical="center" wrapText="1"/>
    </xf>
    <xf numFmtId="14" fontId="51" fillId="0" borderId="20" xfId="0" applyNumberFormat="1" applyFont="1" applyBorder="1" applyAlignment="1" applyProtection="1">
      <alignment/>
      <protection locked="0"/>
    </xf>
    <xf numFmtId="14" fontId="51" fillId="0" borderId="10" xfId="0" applyNumberFormat="1" applyFont="1" applyBorder="1" applyAlignment="1" applyProtection="1">
      <alignment/>
      <protection locked="0"/>
    </xf>
    <xf numFmtId="14" fontId="51" fillId="0" borderId="21" xfId="0" applyNumberFormat="1" applyFont="1" applyBorder="1" applyAlignment="1" applyProtection="1">
      <alignment/>
      <protection locked="0"/>
    </xf>
    <xf numFmtId="164" fontId="51" fillId="0" borderId="25" xfId="0" applyNumberFormat="1" applyFont="1" applyBorder="1" applyAlignment="1" applyProtection="1">
      <alignment/>
      <protection locked="0"/>
    </xf>
    <xf numFmtId="0" fontId="51" fillId="0" borderId="2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51" fillId="0" borderId="27" xfId="0" applyNumberFormat="1" applyFont="1" applyBorder="1" applyAlignment="1" applyProtection="1">
      <alignment/>
      <protection locked="0"/>
    </xf>
    <xf numFmtId="0" fontId="51" fillId="0" borderId="28" xfId="0" applyFont="1" applyBorder="1" applyAlignment="1" applyProtection="1">
      <alignment/>
      <protection locked="0"/>
    </xf>
    <xf numFmtId="164" fontId="51" fillId="0" borderId="29" xfId="0" applyNumberFormat="1" applyFont="1" applyBorder="1" applyAlignment="1" applyProtection="1">
      <alignment/>
      <protection locked="0"/>
    </xf>
    <xf numFmtId="0" fontId="51" fillId="0" borderId="30" xfId="0" applyFont="1" applyBorder="1" applyAlignment="1" applyProtection="1">
      <alignment/>
      <protection locked="0"/>
    </xf>
    <xf numFmtId="0" fontId="58" fillId="2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2" xfId="0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/>
    </xf>
    <xf numFmtId="0" fontId="51" fillId="0" borderId="31" xfId="0" applyFont="1" applyBorder="1" applyAlignment="1" applyProtection="1">
      <alignment/>
      <protection locked="0"/>
    </xf>
    <xf numFmtId="0" fontId="51" fillId="0" borderId="32" xfId="0" applyFont="1" applyBorder="1" applyAlignment="1" applyProtection="1">
      <alignment/>
      <protection locked="0"/>
    </xf>
    <xf numFmtId="0" fontId="51" fillId="0" borderId="33" xfId="0" applyFont="1" applyBorder="1" applyAlignment="1" applyProtection="1">
      <alignment/>
      <protection locked="0"/>
    </xf>
    <xf numFmtId="164" fontId="51" fillId="0" borderId="31" xfId="0" applyNumberFormat="1" applyFont="1" applyBorder="1" applyAlignment="1" applyProtection="1">
      <alignment horizontal="right"/>
      <protection locked="0"/>
    </xf>
    <xf numFmtId="164" fontId="51" fillId="0" borderId="32" xfId="0" applyNumberFormat="1" applyFont="1" applyBorder="1" applyAlignment="1" applyProtection="1">
      <alignment horizontal="right"/>
      <protection locked="0"/>
    </xf>
    <xf numFmtId="164" fontId="51" fillId="0" borderId="10" xfId="0" applyNumberFormat="1" applyFont="1" applyBorder="1" applyAlignment="1" applyProtection="1">
      <alignment horizontal="right"/>
      <protection locked="0"/>
    </xf>
    <xf numFmtId="0" fontId="55" fillId="35" borderId="34" xfId="0" applyFont="1" applyFill="1" applyBorder="1" applyAlignment="1">
      <alignment horizontal="right"/>
    </xf>
    <xf numFmtId="0" fontId="51" fillId="35" borderId="34" xfId="0" applyFont="1" applyFill="1" applyBorder="1" applyAlignment="1">
      <alignment horizontal="right"/>
    </xf>
    <xf numFmtId="164" fontId="55" fillId="35" borderId="35" xfId="0" applyNumberFormat="1" applyFont="1" applyFill="1" applyBorder="1" applyAlignment="1">
      <alignment horizontal="right"/>
    </xf>
    <xf numFmtId="10" fontId="55" fillId="35" borderId="34" xfId="50" applyNumberFormat="1" applyFont="1" applyFill="1" applyBorder="1" applyAlignment="1" applyProtection="1">
      <alignment horizontal="right"/>
      <protection locked="0"/>
    </xf>
    <xf numFmtId="0" fontId="51" fillId="35" borderId="36" xfId="0" applyFont="1" applyFill="1" applyBorder="1" applyAlignment="1">
      <alignment horizontal="right"/>
    </xf>
    <xf numFmtId="0" fontId="55" fillId="35" borderId="37" xfId="0" applyFont="1" applyFill="1" applyBorder="1" applyAlignment="1">
      <alignment horizontal="right"/>
    </xf>
    <xf numFmtId="0" fontId="51" fillId="35" borderId="37" xfId="0" applyFont="1" applyFill="1" applyBorder="1" applyAlignment="1">
      <alignment horizontal="right"/>
    </xf>
    <xf numFmtId="164" fontId="55" fillId="35" borderId="38" xfId="0" applyNumberFormat="1" applyFont="1" applyFill="1" applyBorder="1" applyAlignment="1">
      <alignment horizontal="right"/>
    </xf>
    <xf numFmtId="10" fontId="55" fillId="35" borderId="37" xfId="50" applyNumberFormat="1" applyFont="1" applyFill="1" applyBorder="1" applyAlignment="1" applyProtection="1">
      <alignment horizontal="right"/>
      <protection locked="0"/>
    </xf>
    <xf numFmtId="164" fontId="55" fillId="35" borderId="37" xfId="0" applyNumberFormat="1" applyFont="1" applyFill="1" applyBorder="1" applyAlignment="1" applyProtection="1">
      <alignment horizontal="right"/>
      <protection locked="0"/>
    </xf>
    <xf numFmtId="0" fontId="51" fillId="35" borderId="39" xfId="0" applyFont="1" applyFill="1" applyBorder="1" applyAlignment="1">
      <alignment horizontal="right"/>
    </xf>
    <xf numFmtId="0" fontId="55" fillId="34" borderId="40" xfId="0" applyFont="1" applyFill="1" applyBorder="1" applyAlignment="1">
      <alignment horizontal="right"/>
    </xf>
    <xf numFmtId="0" fontId="51" fillId="34" borderId="40" xfId="0" applyFont="1" applyFill="1" applyBorder="1" applyAlignment="1">
      <alignment horizontal="right"/>
    </xf>
    <xf numFmtId="0" fontId="51" fillId="34" borderId="40" xfId="0" applyFont="1" applyFill="1" applyBorder="1" applyAlignment="1" applyProtection="1">
      <alignment horizontal="right"/>
      <protection locked="0"/>
    </xf>
    <xf numFmtId="0" fontId="51" fillId="34" borderId="41" xfId="0" applyFont="1" applyFill="1" applyBorder="1" applyAlignment="1">
      <alignment horizontal="right"/>
    </xf>
    <xf numFmtId="0" fontId="55" fillId="36" borderId="40" xfId="0" applyFont="1" applyFill="1" applyBorder="1" applyAlignment="1">
      <alignment horizontal="right"/>
    </xf>
    <xf numFmtId="0" fontId="51" fillId="36" borderId="40" xfId="0" applyFont="1" applyFill="1" applyBorder="1" applyAlignment="1">
      <alignment horizontal="right"/>
    </xf>
    <xf numFmtId="164" fontId="55" fillId="36" borderId="11" xfId="0" applyNumberFormat="1" applyFont="1" applyFill="1" applyBorder="1" applyAlignment="1">
      <alignment horizontal="right"/>
    </xf>
    <xf numFmtId="10" fontId="55" fillId="36" borderId="40" xfId="50" applyNumberFormat="1" applyFont="1" applyFill="1" applyBorder="1" applyAlignment="1" applyProtection="1">
      <alignment horizontal="right"/>
      <protection locked="0"/>
    </xf>
    <xf numFmtId="164" fontId="55" fillId="36" borderId="40" xfId="0" applyNumberFormat="1" applyFont="1" applyFill="1" applyBorder="1" applyAlignment="1" applyProtection="1">
      <alignment horizontal="right"/>
      <protection locked="0"/>
    </xf>
    <xf numFmtId="0" fontId="51" fillId="36" borderId="42" xfId="0" applyFont="1" applyFill="1" applyBorder="1" applyAlignment="1">
      <alignment horizontal="right"/>
    </xf>
    <xf numFmtId="0" fontId="55" fillId="36" borderId="34" xfId="0" applyFont="1" applyFill="1" applyBorder="1" applyAlignment="1">
      <alignment horizontal="right"/>
    </xf>
    <xf numFmtId="0" fontId="51" fillId="36" borderId="34" xfId="0" applyFont="1" applyFill="1" applyBorder="1" applyAlignment="1">
      <alignment horizontal="right"/>
    </xf>
    <xf numFmtId="164" fontId="55" fillId="36" borderId="35" xfId="0" applyNumberFormat="1" applyFont="1" applyFill="1" applyBorder="1" applyAlignment="1" applyProtection="1">
      <alignment horizontal="right"/>
      <protection locked="0"/>
    </xf>
    <xf numFmtId="10" fontId="55" fillId="36" borderId="34" xfId="50" applyNumberFormat="1" applyFont="1" applyFill="1" applyBorder="1" applyAlignment="1" applyProtection="1">
      <alignment horizontal="right"/>
      <protection locked="0"/>
    </xf>
    <xf numFmtId="164" fontId="55" fillId="36" borderId="34" xfId="0" applyNumberFormat="1" applyFont="1" applyFill="1" applyBorder="1" applyAlignment="1" applyProtection="1">
      <alignment horizontal="right"/>
      <protection locked="0"/>
    </xf>
    <xf numFmtId="0" fontId="51" fillId="36" borderId="36" xfId="0" applyFont="1" applyFill="1" applyBorder="1" applyAlignment="1">
      <alignment horizontal="right"/>
    </xf>
    <xf numFmtId="0" fontId="51" fillId="36" borderId="43" xfId="0" applyFont="1" applyFill="1" applyBorder="1" applyAlignment="1">
      <alignment horizontal="right"/>
    </xf>
    <xf numFmtId="164" fontId="55" fillId="36" borderId="44" xfId="0" applyNumberFormat="1" applyFont="1" applyFill="1" applyBorder="1" applyAlignment="1">
      <alignment horizontal="right"/>
    </xf>
    <xf numFmtId="10" fontId="51" fillId="36" borderId="43" xfId="50" applyNumberFormat="1" applyFont="1" applyFill="1" applyBorder="1" applyAlignment="1" applyProtection="1">
      <alignment horizontal="right"/>
      <protection locked="0"/>
    </xf>
    <xf numFmtId="0" fontId="55" fillId="36" borderId="43" xfId="0" applyFont="1" applyFill="1" applyBorder="1" applyAlignment="1">
      <alignment horizontal="right" wrapText="1"/>
    </xf>
    <xf numFmtId="0" fontId="51" fillId="36" borderId="45" xfId="0" applyFont="1" applyFill="1" applyBorder="1" applyAlignment="1">
      <alignment horizontal="right"/>
    </xf>
    <xf numFmtId="0" fontId="51" fillId="36" borderId="46" xfId="0" applyFont="1" applyFill="1" applyBorder="1" applyAlignment="1">
      <alignment horizontal="right"/>
    </xf>
    <xf numFmtId="164" fontId="55" fillId="36" borderId="47" xfId="0" applyNumberFormat="1" applyFont="1" applyFill="1" applyBorder="1" applyAlignment="1">
      <alignment horizontal="right"/>
    </xf>
    <xf numFmtId="10" fontId="55" fillId="36" borderId="46" xfId="50" applyNumberFormat="1" applyFont="1" applyFill="1" applyBorder="1" applyAlignment="1" applyProtection="1">
      <alignment horizontal="right"/>
      <protection locked="0"/>
    </xf>
    <xf numFmtId="0" fontId="55" fillId="36" borderId="46" xfId="0" applyFont="1" applyFill="1" applyBorder="1" applyAlignment="1">
      <alignment horizontal="right" wrapText="1"/>
    </xf>
    <xf numFmtId="0" fontId="51" fillId="36" borderId="48" xfId="0" applyFont="1" applyFill="1" applyBorder="1" applyAlignment="1">
      <alignment horizontal="right"/>
    </xf>
    <xf numFmtId="0" fontId="55" fillId="35" borderId="49" xfId="0" applyFont="1" applyFill="1" applyBorder="1" applyAlignment="1">
      <alignment horizontal="left" vertical="top"/>
    </xf>
    <xf numFmtId="0" fontId="55" fillId="35" borderId="50" xfId="0" applyFont="1" applyFill="1" applyBorder="1" applyAlignment="1">
      <alignment horizontal="left" vertical="top"/>
    </xf>
    <xf numFmtId="0" fontId="55" fillId="34" borderId="51" xfId="0" applyFont="1" applyFill="1" applyBorder="1" applyAlignment="1">
      <alignment horizontal="left" vertical="top"/>
    </xf>
    <xf numFmtId="0" fontId="55" fillId="36" borderId="52" xfId="0" applyFont="1" applyFill="1" applyBorder="1" applyAlignment="1">
      <alignment horizontal="left" vertical="top"/>
    </xf>
    <xf numFmtId="0" fontId="55" fillId="36" borderId="49" xfId="0" applyFont="1" applyFill="1" applyBorder="1" applyAlignment="1">
      <alignment horizontal="left" vertical="top"/>
    </xf>
    <xf numFmtId="0" fontId="55" fillId="36" borderId="53" xfId="0" applyFont="1" applyFill="1" applyBorder="1" applyAlignment="1">
      <alignment horizontal="left" vertical="top"/>
    </xf>
    <xf numFmtId="0" fontId="55" fillId="36" borderId="54" xfId="0" applyFont="1" applyFill="1" applyBorder="1" applyAlignment="1">
      <alignment horizontal="left" vertical="top"/>
    </xf>
    <xf numFmtId="164" fontId="51" fillId="0" borderId="10" xfId="0" applyNumberFormat="1" applyFont="1" applyBorder="1" applyAlignment="1">
      <alignment horizontal="right"/>
    </xf>
    <xf numFmtId="0" fontId="51" fillId="0" borderId="10" xfId="0" applyFont="1" applyBorder="1" applyAlignment="1" applyProtection="1">
      <alignment horizontal="right"/>
      <protection locked="0"/>
    </xf>
    <xf numFmtId="10" fontId="51" fillId="0" borderId="10" xfId="0" applyNumberFormat="1" applyFont="1" applyBorder="1" applyAlignment="1" applyProtection="1">
      <alignment horizontal="right"/>
      <protection locked="0"/>
    </xf>
    <xf numFmtId="164" fontId="51" fillId="33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horizontal="right"/>
    </xf>
    <xf numFmtId="10" fontId="51" fillId="33" borderId="10" xfId="0" applyNumberFormat="1" applyFont="1" applyFill="1" applyBorder="1" applyAlignment="1">
      <alignment horizontal="right"/>
    </xf>
    <xf numFmtId="164" fontId="51" fillId="0" borderId="33" xfId="0" applyNumberFormat="1" applyFont="1" applyBorder="1" applyAlignment="1" applyProtection="1">
      <alignment horizontal="right"/>
      <protection locked="0"/>
    </xf>
    <xf numFmtId="10" fontId="51" fillId="0" borderId="20" xfId="0" applyNumberFormat="1" applyFont="1" applyBorder="1" applyAlignment="1" applyProtection="1">
      <alignment horizontal="right"/>
      <protection locked="0"/>
    </xf>
    <xf numFmtId="164" fontId="51" fillId="0" borderId="26" xfId="0" applyNumberFormat="1" applyFont="1" applyBorder="1" applyAlignment="1" applyProtection="1">
      <alignment horizontal="right"/>
      <protection locked="0"/>
    </xf>
    <xf numFmtId="164" fontId="51" fillId="0" borderId="28" xfId="0" applyNumberFormat="1" applyFont="1" applyBorder="1" applyAlignment="1" applyProtection="1">
      <alignment horizontal="right"/>
      <protection locked="0"/>
    </xf>
    <xf numFmtId="10" fontId="51" fillId="0" borderId="21" xfId="0" applyNumberFormat="1" applyFont="1" applyBorder="1" applyAlignment="1" applyProtection="1">
      <alignment horizontal="right"/>
      <protection locked="0"/>
    </xf>
    <xf numFmtId="164" fontId="51" fillId="0" borderId="30" xfId="0" applyNumberFormat="1" applyFont="1" applyBorder="1" applyAlignment="1" applyProtection="1">
      <alignment horizontal="right"/>
      <protection locked="0"/>
    </xf>
    <xf numFmtId="164" fontId="51" fillId="0" borderId="55" xfId="0" applyNumberFormat="1" applyFont="1" applyBorder="1" applyAlignment="1" applyProtection="1">
      <alignment horizontal="right"/>
      <protection locked="0"/>
    </xf>
    <xf numFmtId="10" fontId="51" fillId="0" borderId="14" xfId="0" applyNumberFormat="1" applyFont="1" applyBorder="1" applyAlignment="1" applyProtection="1">
      <alignment horizontal="right"/>
      <protection locked="0"/>
    </xf>
    <xf numFmtId="164" fontId="51" fillId="0" borderId="56" xfId="0" applyNumberFormat="1" applyFont="1" applyBorder="1" applyAlignment="1" applyProtection="1">
      <alignment horizontal="right"/>
      <protection locked="0"/>
    </xf>
    <xf numFmtId="10" fontId="51" fillId="0" borderId="15" xfId="0" applyNumberFormat="1" applyFont="1" applyBorder="1" applyAlignment="1" applyProtection="1">
      <alignment horizontal="right"/>
      <protection locked="0"/>
    </xf>
    <xf numFmtId="164" fontId="51" fillId="0" borderId="57" xfId="0" applyNumberFormat="1" applyFont="1" applyBorder="1" applyAlignment="1" applyProtection="1">
      <alignment horizontal="right"/>
      <protection locked="0"/>
    </xf>
    <xf numFmtId="10" fontId="51" fillId="0" borderId="16" xfId="0" applyNumberFormat="1" applyFont="1" applyBorder="1" applyAlignment="1" applyProtection="1">
      <alignment horizontal="right"/>
      <protection locked="0"/>
    </xf>
    <xf numFmtId="0" fontId="58" fillId="20" borderId="58" xfId="0" applyFont="1" applyFill="1" applyBorder="1" applyAlignment="1">
      <alignment horizontal="center" vertical="center" wrapText="1"/>
    </xf>
    <xf numFmtId="10" fontId="52" fillId="20" borderId="59" xfId="0" applyNumberFormat="1" applyFont="1" applyFill="1" applyBorder="1" applyAlignment="1">
      <alignment horizontal="center" vertical="center" wrapText="1"/>
    </xf>
    <xf numFmtId="0" fontId="55" fillId="35" borderId="60" xfId="0" applyFont="1" applyFill="1" applyBorder="1" applyAlignment="1">
      <alignment horizontal="left" vertical="top"/>
    </xf>
    <xf numFmtId="164" fontId="55" fillId="35" borderId="61" xfId="0" applyNumberFormat="1" applyFont="1" applyFill="1" applyBorder="1" applyAlignment="1">
      <alignment horizontal="right"/>
    </xf>
    <xf numFmtId="164" fontId="55" fillId="35" borderId="62" xfId="0" applyNumberFormat="1" applyFont="1" applyFill="1" applyBorder="1" applyAlignment="1">
      <alignment horizontal="right"/>
    </xf>
    <xf numFmtId="10" fontId="55" fillId="35" borderId="63" xfId="50" applyNumberFormat="1" applyFont="1" applyFill="1" applyBorder="1" applyAlignment="1" applyProtection="1">
      <alignment horizontal="right"/>
      <protection/>
    </xf>
    <xf numFmtId="164" fontId="55" fillId="35" borderId="64" xfId="0" applyNumberFormat="1" applyFont="1" applyFill="1" applyBorder="1" applyAlignment="1">
      <alignment horizontal="right"/>
    </xf>
    <xf numFmtId="164" fontId="55" fillId="35" borderId="65" xfId="0" applyNumberFormat="1" applyFont="1" applyFill="1" applyBorder="1" applyAlignment="1">
      <alignment horizontal="right"/>
    </xf>
    <xf numFmtId="0" fontId="51" fillId="35" borderId="65" xfId="0" applyFont="1" applyFill="1" applyBorder="1" applyAlignment="1">
      <alignment horizontal="right"/>
    </xf>
    <xf numFmtId="164" fontId="8" fillId="0" borderId="10" xfId="50" applyNumberFormat="1" applyFont="1" applyFill="1" applyBorder="1" applyAlignment="1" applyProtection="1">
      <alignment horizontal="right" wrapText="1"/>
      <protection locked="0"/>
    </xf>
    <xf numFmtId="10" fontId="51" fillId="0" borderId="10" xfId="5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 horizontal="left" vertical="top" wrapText="1"/>
      <protection locked="0"/>
    </xf>
    <xf numFmtId="0" fontId="51" fillId="0" borderId="10" xfId="0" applyNumberFormat="1" applyFont="1" applyBorder="1" applyAlignment="1" applyProtection="1">
      <alignment/>
      <protection locked="0"/>
    </xf>
    <xf numFmtId="164" fontId="51" fillId="0" borderId="10" xfId="0" applyNumberFormat="1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52" fillId="20" borderId="66" xfId="0" applyFont="1" applyFill="1" applyBorder="1" applyAlignment="1">
      <alignment horizontal="center" vertical="center" wrapText="1"/>
    </xf>
    <xf numFmtId="0" fontId="52" fillId="20" borderId="42" xfId="0" applyFont="1" applyFill="1" applyBorder="1" applyAlignment="1">
      <alignment horizontal="center" vertical="center" wrapText="1"/>
    </xf>
    <xf numFmtId="0" fontId="52" fillId="20" borderId="4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51" fillId="0" borderId="67" xfId="0" applyFont="1" applyBorder="1" applyAlignment="1">
      <alignment horizontal="left"/>
    </xf>
    <xf numFmtId="0" fontId="51" fillId="0" borderId="68" xfId="0" applyFont="1" applyBorder="1" applyAlignment="1">
      <alignment horizontal="left"/>
    </xf>
    <xf numFmtId="0" fontId="51" fillId="0" borderId="69" xfId="0" applyFont="1" applyBorder="1" applyAlignment="1">
      <alignment horizontal="left"/>
    </xf>
    <xf numFmtId="0" fontId="8" fillId="0" borderId="7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51" fillId="0" borderId="72" xfId="0" applyFont="1" applyBorder="1" applyAlignment="1">
      <alignment horizontal="left"/>
    </xf>
    <xf numFmtId="0" fontId="51" fillId="0" borderId="73" xfId="0" applyFont="1" applyBorder="1" applyAlignment="1">
      <alignment horizontal="left"/>
    </xf>
    <xf numFmtId="0" fontId="51" fillId="0" borderId="7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52" fillId="20" borderId="75" xfId="0" applyFont="1" applyFill="1" applyBorder="1" applyAlignment="1">
      <alignment horizontal="center" vertical="center"/>
    </xf>
    <xf numFmtId="0" fontId="52" fillId="20" borderId="40" xfId="0" applyFont="1" applyFill="1" applyBorder="1" applyAlignment="1">
      <alignment horizontal="center" vertical="center"/>
    </xf>
    <xf numFmtId="0" fontId="52" fillId="20" borderId="76" xfId="0" applyFont="1" applyFill="1" applyBorder="1" applyAlignment="1">
      <alignment horizontal="center" vertical="center"/>
    </xf>
    <xf numFmtId="0" fontId="52" fillId="20" borderId="75" xfId="0" applyFont="1" applyFill="1" applyBorder="1" applyAlignment="1">
      <alignment horizontal="center" vertical="center" wrapText="1"/>
    </xf>
    <xf numFmtId="0" fontId="52" fillId="20" borderId="76" xfId="0" applyFont="1" applyFill="1" applyBorder="1" applyAlignment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9:O40" comment="" totalsRowCount="1">
  <tableColumns count="15">
    <tableColumn id="1" name="sd"/>
    <tableColumn id="12" name="Colonne2"/>
    <tableColumn id="11" name="Colonne3"/>
    <tableColumn id="17" name="Colonne362"/>
    <tableColumn id="16" name="Colonne37"/>
    <tableColumn id="8" name="Colonne35"/>
    <tableColumn id="10" name="Colonne32"/>
    <tableColumn id="2" name="Colonne33"/>
    <tableColumn id="3" name="Colonne34"/>
    <tableColumn id="4" name="Colonne4"/>
    <tableColumn id="9" name="%"/>
    <tableColumn id="13" name="€"/>
    <tableColumn id="5" name="totaal ongerecht- vaardigde personeels- kosten"/>
    <tableColumn id="7" name="totaal ongerecht- vaardigde werkingskosten" totalsRowFunction="count"/>
    <tableColumn id="6" name="Opmerking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showGridLines="0" tabSelected="1" view="pageLayout" workbookViewId="0" topLeftCell="A1">
      <selection activeCell="B19" sqref="B19"/>
    </sheetView>
  </sheetViews>
  <sheetFormatPr defaultColWidth="11.19921875" defaultRowHeight="14.25"/>
  <cols>
    <col min="1" max="1" width="27" style="0" customWidth="1"/>
    <col min="2" max="3" width="12.3984375" style="0" bestFit="1" customWidth="1"/>
    <col min="4" max="4" width="13.19921875" style="0" bestFit="1" customWidth="1"/>
    <col min="5" max="6" width="12.59765625" style="0" bestFit="1" customWidth="1"/>
    <col min="7" max="7" width="12.3984375" style="0" customWidth="1"/>
    <col min="8" max="8" width="13.19921875" style="0" bestFit="1" customWidth="1"/>
    <col min="9" max="9" width="13.796875" style="0" customWidth="1"/>
    <col min="10" max="10" width="13.19921875" style="0" bestFit="1" customWidth="1"/>
    <col min="11" max="11" width="8.59765625" style="0" bestFit="1" customWidth="1"/>
    <col min="12" max="12" width="12.3984375" style="0" customWidth="1"/>
    <col min="13" max="13" width="12.3984375" style="0" bestFit="1" customWidth="1"/>
    <col min="14" max="14" width="12.796875" style="0" customWidth="1"/>
    <col min="15" max="15" width="33.19921875" style="0" customWidth="1"/>
    <col min="16" max="16" width="35.09765625" style="0" customWidth="1"/>
  </cols>
  <sheetData>
    <row r="2" spans="1:16" ht="17.25">
      <c r="A2" s="159" t="s">
        <v>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7" ht="14.25">
      <c r="A3" s="1"/>
      <c r="B3" s="1"/>
      <c r="C3" s="1"/>
      <c r="D3" s="1"/>
      <c r="E3" s="1"/>
      <c r="F3" s="1"/>
      <c r="G3" s="1"/>
    </row>
    <row r="4" spans="1:7" ht="14.25">
      <c r="A4" s="50" t="s">
        <v>25</v>
      </c>
      <c r="B4" s="158"/>
      <c r="C4" s="158"/>
      <c r="D4" s="158"/>
      <c r="E4" s="1"/>
      <c r="F4" s="1"/>
      <c r="G4" s="3"/>
    </row>
    <row r="5" spans="1:7" ht="14.25">
      <c r="A5" s="51" t="s">
        <v>26</v>
      </c>
      <c r="B5" s="158"/>
      <c r="C5" s="158"/>
      <c r="D5" s="158"/>
      <c r="E5" s="2"/>
      <c r="F5" s="2"/>
      <c r="G5" s="2"/>
    </row>
    <row r="6" spans="1:7" ht="14.25">
      <c r="A6" s="51" t="s">
        <v>27</v>
      </c>
      <c r="B6" s="158"/>
      <c r="C6" s="158"/>
      <c r="D6" s="158"/>
      <c r="E6" s="2"/>
      <c r="F6" s="2"/>
      <c r="G6" s="2"/>
    </row>
    <row r="7" spans="1:7" ht="15" thickBot="1">
      <c r="A7" s="4"/>
      <c r="B7" s="4"/>
      <c r="C7" s="2"/>
      <c r="D7" s="2"/>
      <c r="E7" s="2"/>
      <c r="F7" s="2"/>
      <c r="G7" s="2"/>
    </row>
    <row r="8" spans="1:15" ht="72.75" customHeight="1" thickBot="1">
      <c r="A8" s="23" t="s">
        <v>28</v>
      </c>
      <c r="B8" s="7" t="s">
        <v>29</v>
      </c>
      <c r="C8" s="7" t="s">
        <v>30</v>
      </c>
      <c r="D8" s="7" t="s">
        <v>34</v>
      </c>
      <c r="E8" s="7" t="s">
        <v>35</v>
      </c>
      <c r="F8" s="7" t="s">
        <v>31</v>
      </c>
      <c r="G8" s="7" t="s">
        <v>32</v>
      </c>
      <c r="H8" s="7" t="s">
        <v>33</v>
      </c>
      <c r="I8" s="7" t="s">
        <v>36</v>
      </c>
      <c r="J8" s="7" t="s">
        <v>37</v>
      </c>
      <c r="K8" s="160" t="s">
        <v>38</v>
      </c>
      <c r="L8" s="161"/>
      <c r="M8" s="160" t="s">
        <v>73</v>
      </c>
      <c r="N8" s="162"/>
      <c r="O8" s="161"/>
    </row>
    <row r="9" spans="1:15" ht="72">
      <c r="A9" s="144" t="s">
        <v>23</v>
      </c>
      <c r="B9" s="8" t="s">
        <v>1</v>
      </c>
      <c r="C9" s="8" t="s">
        <v>2</v>
      </c>
      <c r="D9" s="8" t="s">
        <v>22</v>
      </c>
      <c r="E9" s="8" t="s">
        <v>21</v>
      </c>
      <c r="F9" s="8" t="s">
        <v>17</v>
      </c>
      <c r="G9" s="8" t="s">
        <v>14</v>
      </c>
      <c r="H9" s="8" t="s">
        <v>15</v>
      </c>
      <c r="I9" s="8" t="s">
        <v>16</v>
      </c>
      <c r="J9" s="72" t="s">
        <v>3</v>
      </c>
      <c r="K9" s="49" t="s">
        <v>5</v>
      </c>
      <c r="L9" s="49" t="s">
        <v>11</v>
      </c>
      <c r="M9" s="49" t="s">
        <v>39</v>
      </c>
      <c r="N9" s="49" t="s">
        <v>40</v>
      </c>
      <c r="O9" s="145" t="s">
        <v>41</v>
      </c>
    </row>
    <row r="10" spans="1:15" s="67" customFormat="1" ht="14.25">
      <c r="A10" s="183"/>
      <c r="B10" s="153"/>
      <c r="C10" s="153"/>
      <c r="D10" s="153"/>
      <c r="E10" s="153"/>
      <c r="F10" s="153"/>
      <c r="G10" s="153"/>
      <c r="H10" s="153"/>
      <c r="I10" s="81"/>
      <c r="J10" s="81">
        <f>SUM(Global!$B10:$I10)</f>
        <v>0</v>
      </c>
      <c r="K10" s="154"/>
      <c r="L10" s="81">
        <f>SUM($K10*$J10)</f>
        <v>0</v>
      </c>
      <c r="M10" s="81"/>
      <c r="N10" s="127"/>
      <c r="O10" s="127"/>
    </row>
    <row r="11" spans="1:15" s="67" customFormat="1" ht="14.25">
      <c r="A11" s="183"/>
      <c r="B11" s="153"/>
      <c r="C11" s="153"/>
      <c r="D11" s="153"/>
      <c r="E11" s="153"/>
      <c r="F11" s="153"/>
      <c r="G11" s="153"/>
      <c r="H11" s="153"/>
      <c r="I11" s="81"/>
      <c r="J11" s="81">
        <f>SUM(Global!$B11:$I11)</f>
        <v>0</v>
      </c>
      <c r="K11" s="154"/>
      <c r="L11" s="81">
        <f aca="true" t="shared" si="0" ref="L11:L40">SUM($K11*$J11)</f>
        <v>0</v>
      </c>
      <c r="M11" s="81"/>
      <c r="N11" s="127"/>
      <c r="O11" s="127"/>
    </row>
    <row r="12" spans="1:15" s="67" customFormat="1" ht="14.25">
      <c r="A12" s="183"/>
      <c r="B12" s="153"/>
      <c r="C12" s="153"/>
      <c r="D12" s="153"/>
      <c r="E12" s="153"/>
      <c r="F12" s="153"/>
      <c r="G12" s="153"/>
      <c r="H12" s="153"/>
      <c r="I12" s="81"/>
      <c r="J12" s="81">
        <f>SUM(Global!$B12:$I12)</f>
        <v>0</v>
      </c>
      <c r="K12" s="154"/>
      <c r="L12" s="81">
        <f t="shared" si="0"/>
        <v>0</v>
      </c>
      <c r="M12" s="81"/>
      <c r="N12" s="127"/>
      <c r="O12" s="127"/>
    </row>
    <row r="13" spans="1:15" s="67" customFormat="1" ht="14.25">
      <c r="A13" s="183"/>
      <c r="B13" s="153"/>
      <c r="C13" s="153"/>
      <c r="D13" s="153"/>
      <c r="E13" s="153"/>
      <c r="F13" s="153"/>
      <c r="G13" s="153"/>
      <c r="H13" s="153"/>
      <c r="I13" s="81"/>
      <c r="J13" s="81">
        <f>SUM(Global!$B13:$I13)</f>
        <v>0</v>
      </c>
      <c r="K13" s="154"/>
      <c r="L13" s="81">
        <f t="shared" si="0"/>
        <v>0</v>
      </c>
      <c r="M13" s="81"/>
      <c r="N13" s="127"/>
      <c r="O13" s="127"/>
    </row>
    <row r="14" spans="1:15" s="67" customFormat="1" ht="14.25">
      <c r="A14" s="183"/>
      <c r="B14" s="153"/>
      <c r="C14" s="153"/>
      <c r="D14" s="153"/>
      <c r="E14" s="153"/>
      <c r="F14" s="153"/>
      <c r="G14" s="153"/>
      <c r="H14" s="153"/>
      <c r="I14" s="81"/>
      <c r="J14" s="81">
        <f>SUM(Global!$B14:$I14)</f>
        <v>0</v>
      </c>
      <c r="K14" s="154"/>
      <c r="L14" s="81">
        <f t="shared" si="0"/>
        <v>0</v>
      </c>
      <c r="M14" s="81"/>
      <c r="N14" s="127"/>
      <c r="O14" s="127"/>
    </row>
    <row r="15" spans="1:15" s="67" customFormat="1" ht="14.25">
      <c r="A15" s="183"/>
      <c r="B15" s="153"/>
      <c r="C15" s="153"/>
      <c r="D15" s="153"/>
      <c r="E15" s="153"/>
      <c r="F15" s="153"/>
      <c r="G15" s="153"/>
      <c r="H15" s="153"/>
      <c r="I15" s="81"/>
      <c r="J15" s="81">
        <f>SUM(Global!$B15:$I15)</f>
        <v>0</v>
      </c>
      <c r="K15" s="154"/>
      <c r="L15" s="81">
        <f>SUM($K15*$J15)</f>
        <v>0</v>
      </c>
      <c r="M15" s="81"/>
      <c r="N15" s="127"/>
      <c r="O15" s="127"/>
    </row>
    <row r="16" spans="1:15" s="67" customFormat="1" ht="14.25">
      <c r="A16" s="183"/>
      <c r="B16" s="153"/>
      <c r="C16" s="153"/>
      <c r="D16" s="153"/>
      <c r="E16" s="153"/>
      <c r="F16" s="153"/>
      <c r="G16" s="153"/>
      <c r="H16" s="153"/>
      <c r="I16" s="81"/>
      <c r="J16" s="81">
        <f>SUM(Global!$B16:$I16)</f>
        <v>0</v>
      </c>
      <c r="K16" s="154"/>
      <c r="L16" s="81">
        <f t="shared" si="0"/>
        <v>0</v>
      </c>
      <c r="M16" s="81"/>
      <c r="N16" s="127"/>
      <c r="O16" s="127"/>
    </row>
    <row r="17" spans="1:15" s="67" customFormat="1" ht="14.25">
      <c r="A17" s="183"/>
      <c r="B17" s="153"/>
      <c r="C17" s="153"/>
      <c r="D17" s="153"/>
      <c r="E17" s="153"/>
      <c r="F17" s="153"/>
      <c r="G17" s="153"/>
      <c r="H17" s="153"/>
      <c r="I17" s="81"/>
      <c r="J17" s="81">
        <f>SUM(Global!$B17:$I17)</f>
        <v>0</v>
      </c>
      <c r="K17" s="154"/>
      <c r="L17" s="81">
        <f>SUM($K17*$J17)</f>
        <v>0</v>
      </c>
      <c r="M17" s="81"/>
      <c r="N17" s="127"/>
      <c r="O17" s="127"/>
    </row>
    <row r="18" spans="1:15" s="67" customFormat="1" ht="14.25">
      <c r="A18" s="183"/>
      <c r="B18" s="153"/>
      <c r="C18" s="153"/>
      <c r="D18" s="153"/>
      <c r="E18" s="153"/>
      <c r="F18" s="153"/>
      <c r="G18" s="153"/>
      <c r="H18" s="153"/>
      <c r="I18" s="81"/>
      <c r="J18" s="81">
        <f>SUM(Global!$B18:$I18)</f>
        <v>0</v>
      </c>
      <c r="K18" s="154"/>
      <c r="L18" s="81">
        <f t="shared" si="0"/>
        <v>0</v>
      </c>
      <c r="M18" s="81"/>
      <c r="N18" s="127"/>
      <c r="O18" s="127"/>
    </row>
    <row r="19" spans="1:15" s="67" customFormat="1" ht="14.25">
      <c r="A19" s="183"/>
      <c r="B19" s="153"/>
      <c r="C19" s="153"/>
      <c r="D19" s="153"/>
      <c r="E19" s="153"/>
      <c r="F19" s="153"/>
      <c r="G19" s="153"/>
      <c r="H19" s="153"/>
      <c r="I19" s="81"/>
      <c r="J19" s="81">
        <f>SUM(Global!$B19:$I19)</f>
        <v>0</v>
      </c>
      <c r="K19" s="154"/>
      <c r="L19" s="81">
        <f>SUM($K19*$J19)</f>
        <v>0</v>
      </c>
      <c r="M19" s="81"/>
      <c r="N19" s="127"/>
      <c r="O19" s="127"/>
    </row>
    <row r="20" spans="1:15" s="67" customFormat="1" ht="14.25">
      <c r="A20" s="183"/>
      <c r="B20" s="153"/>
      <c r="C20" s="153"/>
      <c r="D20" s="153"/>
      <c r="E20" s="153"/>
      <c r="F20" s="153"/>
      <c r="G20" s="153"/>
      <c r="H20" s="153"/>
      <c r="I20" s="81"/>
      <c r="J20" s="81">
        <f>SUM(Global!$B20:$I20)</f>
        <v>0</v>
      </c>
      <c r="K20" s="154"/>
      <c r="L20" s="81">
        <f>SUM($K20*$J20)</f>
        <v>0</v>
      </c>
      <c r="M20" s="81"/>
      <c r="N20" s="127"/>
      <c r="O20" s="127"/>
    </row>
    <row r="21" spans="1:15" s="67" customFormat="1" ht="14.25">
      <c r="A21" s="183"/>
      <c r="B21" s="153"/>
      <c r="C21" s="153"/>
      <c r="D21" s="153"/>
      <c r="E21" s="153"/>
      <c r="F21" s="153"/>
      <c r="G21" s="153"/>
      <c r="H21" s="153"/>
      <c r="I21" s="81"/>
      <c r="J21" s="81">
        <f>SUM(Global!$B21:$I21)</f>
        <v>0</v>
      </c>
      <c r="K21" s="154"/>
      <c r="L21" s="81">
        <f t="shared" si="0"/>
        <v>0</v>
      </c>
      <c r="M21" s="81"/>
      <c r="N21" s="127"/>
      <c r="O21" s="127"/>
    </row>
    <row r="22" spans="1:15" s="67" customFormat="1" ht="14.25">
      <c r="A22" s="183"/>
      <c r="B22" s="153"/>
      <c r="C22" s="153"/>
      <c r="D22" s="153"/>
      <c r="E22" s="153"/>
      <c r="F22" s="153"/>
      <c r="G22" s="153"/>
      <c r="H22" s="153"/>
      <c r="I22" s="81"/>
      <c r="J22" s="81">
        <f>SUM(Global!$B22:$I22)</f>
        <v>0</v>
      </c>
      <c r="K22" s="154"/>
      <c r="L22" s="81">
        <f>SUM($K22*$J22)</f>
        <v>0</v>
      </c>
      <c r="M22" s="81"/>
      <c r="N22" s="127"/>
      <c r="O22" s="127"/>
    </row>
    <row r="23" spans="1:15" s="67" customFormat="1" ht="14.25">
      <c r="A23" s="183"/>
      <c r="B23" s="153"/>
      <c r="C23" s="153"/>
      <c r="D23" s="153"/>
      <c r="E23" s="153"/>
      <c r="F23" s="153"/>
      <c r="G23" s="153"/>
      <c r="H23" s="153"/>
      <c r="I23" s="81"/>
      <c r="J23" s="81">
        <f>SUM(Global!$B23:$I23)</f>
        <v>0</v>
      </c>
      <c r="K23" s="154"/>
      <c r="L23" s="81">
        <f t="shared" si="0"/>
        <v>0</v>
      </c>
      <c r="M23" s="81"/>
      <c r="N23" s="127"/>
      <c r="O23" s="127"/>
    </row>
    <row r="24" spans="1:15" s="67" customFormat="1" ht="14.25">
      <c r="A24" s="183"/>
      <c r="B24" s="153"/>
      <c r="C24" s="153"/>
      <c r="D24" s="153"/>
      <c r="E24" s="153"/>
      <c r="F24" s="153"/>
      <c r="G24" s="153"/>
      <c r="H24" s="153"/>
      <c r="I24" s="81"/>
      <c r="J24" s="81">
        <f>SUM(Global!$B24:$I24)</f>
        <v>0</v>
      </c>
      <c r="K24" s="154"/>
      <c r="L24" s="81">
        <f t="shared" si="0"/>
        <v>0</v>
      </c>
      <c r="M24" s="81"/>
      <c r="N24" s="127"/>
      <c r="O24" s="127"/>
    </row>
    <row r="25" spans="1:15" s="67" customFormat="1" ht="14.25">
      <c r="A25" s="183"/>
      <c r="B25" s="153"/>
      <c r="C25" s="153"/>
      <c r="D25" s="153"/>
      <c r="E25" s="153"/>
      <c r="F25" s="153"/>
      <c r="G25" s="153"/>
      <c r="H25" s="153"/>
      <c r="I25" s="81"/>
      <c r="J25" s="81">
        <f>SUM(Global!$B25:$I25)</f>
        <v>0</v>
      </c>
      <c r="K25" s="154"/>
      <c r="L25" s="81">
        <f t="shared" si="0"/>
        <v>0</v>
      </c>
      <c r="M25" s="81"/>
      <c r="N25" s="127"/>
      <c r="O25" s="127"/>
    </row>
    <row r="26" spans="1:15" s="67" customFormat="1" ht="14.25">
      <c r="A26" s="183"/>
      <c r="B26" s="153"/>
      <c r="C26" s="153"/>
      <c r="D26" s="153"/>
      <c r="E26" s="153"/>
      <c r="F26" s="153"/>
      <c r="G26" s="153"/>
      <c r="H26" s="153"/>
      <c r="I26" s="81"/>
      <c r="J26" s="81">
        <f>SUM(Global!$B26:$I26)</f>
        <v>0</v>
      </c>
      <c r="K26" s="154"/>
      <c r="L26" s="81">
        <f t="shared" si="0"/>
        <v>0</v>
      </c>
      <c r="M26" s="81"/>
      <c r="N26" s="127"/>
      <c r="O26" s="127"/>
    </row>
    <row r="27" spans="1:15" s="67" customFormat="1" ht="14.25">
      <c r="A27" s="183"/>
      <c r="B27" s="153"/>
      <c r="C27" s="153"/>
      <c r="D27" s="153"/>
      <c r="E27" s="153"/>
      <c r="F27" s="153"/>
      <c r="G27" s="153"/>
      <c r="H27" s="153"/>
      <c r="I27" s="81"/>
      <c r="J27" s="81">
        <f>SUM(Global!$B27:$I27)</f>
        <v>0</v>
      </c>
      <c r="K27" s="154"/>
      <c r="L27" s="81">
        <f t="shared" si="0"/>
        <v>0</v>
      </c>
      <c r="M27" s="81"/>
      <c r="N27" s="127"/>
      <c r="O27" s="127"/>
    </row>
    <row r="28" spans="1:15" s="67" customFormat="1" ht="14.25">
      <c r="A28" s="183"/>
      <c r="B28" s="153"/>
      <c r="C28" s="153"/>
      <c r="D28" s="153"/>
      <c r="E28" s="153"/>
      <c r="F28" s="153"/>
      <c r="G28" s="153"/>
      <c r="H28" s="153"/>
      <c r="I28" s="81"/>
      <c r="J28" s="81">
        <f>SUM(Global!$B28:$I28)</f>
        <v>0</v>
      </c>
      <c r="K28" s="154"/>
      <c r="L28" s="81">
        <f>SUM($K28*$J28)</f>
        <v>0</v>
      </c>
      <c r="M28" s="81"/>
      <c r="N28" s="127"/>
      <c r="O28" s="127"/>
    </row>
    <row r="29" spans="1:15" s="67" customFormat="1" ht="14.25">
      <c r="A29" s="183"/>
      <c r="B29" s="153"/>
      <c r="C29" s="153"/>
      <c r="D29" s="153"/>
      <c r="E29" s="153"/>
      <c r="F29" s="153"/>
      <c r="G29" s="153"/>
      <c r="H29" s="153"/>
      <c r="I29" s="81"/>
      <c r="J29" s="81">
        <f>SUM(Global!$B29:$I29)</f>
        <v>0</v>
      </c>
      <c r="K29" s="154"/>
      <c r="L29" s="81">
        <f>SUM($K29*$J29)</f>
        <v>0</v>
      </c>
      <c r="M29" s="81"/>
      <c r="N29" s="127"/>
      <c r="O29" s="127"/>
    </row>
    <row r="30" spans="1:15" s="67" customFormat="1" ht="14.25">
      <c r="A30" s="184"/>
      <c r="B30" s="153"/>
      <c r="C30" s="153"/>
      <c r="D30" s="153"/>
      <c r="E30" s="153"/>
      <c r="F30" s="153"/>
      <c r="G30" s="153"/>
      <c r="H30" s="153"/>
      <c r="I30" s="81"/>
      <c r="J30" s="81">
        <f>SUM(Global!$B30:$I30)</f>
        <v>0</v>
      </c>
      <c r="K30" s="154"/>
      <c r="L30" s="81">
        <f t="shared" si="0"/>
        <v>0</v>
      </c>
      <c r="M30" s="81"/>
      <c r="N30" s="127"/>
      <c r="O30" s="127"/>
    </row>
    <row r="31" spans="1:15" s="67" customFormat="1" ht="14.25">
      <c r="A31" s="184"/>
      <c r="B31" s="153"/>
      <c r="C31" s="153"/>
      <c r="D31" s="153"/>
      <c r="E31" s="153"/>
      <c r="F31" s="153"/>
      <c r="G31" s="153"/>
      <c r="H31" s="153"/>
      <c r="I31" s="81"/>
      <c r="J31" s="81">
        <f>SUM(Global!$B31:$I31)</f>
        <v>0</v>
      </c>
      <c r="K31" s="154"/>
      <c r="L31" s="81">
        <f t="shared" si="0"/>
        <v>0</v>
      </c>
      <c r="M31" s="81"/>
      <c r="N31" s="127"/>
      <c r="O31" s="127"/>
    </row>
    <row r="32" spans="1:15" s="67" customFormat="1" ht="14.25">
      <c r="A32" s="184"/>
      <c r="B32" s="153"/>
      <c r="C32" s="153"/>
      <c r="D32" s="153"/>
      <c r="E32" s="153"/>
      <c r="F32" s="153"/>
      <c r="G32" s="153"/>
      <c r="H32" s="153"/>
      <c r="I32" s="81"/>
      <c r="J32" s="81">
        <f>SUM(Global!$B32:$I32)</f>
        <v>0</v>
      </c>
      <c r="K32" s="154"/>
      <c r="L32" s="81">
        <f t="shared" si="0"/>
        <v>0</v>
      </c>
      <c r="M32" s="81"/>
      <c r="N32" s="127"/>
      <c r="O32" s="127"/>
    </row>
    <row r="33" spans="1:15" s="67" customFormat="1" ht="14.25">
      <c r="A33" s="184"/>
      <c r="B33" s="153"/>
      <c r="C33" s="153"/>
      <c r="D33" s="153"/>
      <c r="E33" s="153"/>
      <c r="F33" s="153"/>
      <c r="G33" s="153"/>
      <c r="H33" s="153"/>
      <c r="I33" s="81"/>
      <c r="J33" s="81">
        <f>SUM(Global!$B33:$I33)</f>
        <v>0</v>
      </c>
      <c r="K33" s="154"/>
      <c r="L33" s="81">
        <f t="shared" si="0"/>
        <v>0</v>
      </c>
      <c r="M33" s="81"/>
      <c r="N33" s="127"/>
      <c r="O33" s="127"/>
    </row>
    <row r="34" spans="1:15" s="67" customFormat="1" ht="14.25">
      <c r="A34" s="184"/>
      <c r="B34" s="153"/>
      <c r="C34" s="153"/>
      <c r="D34" s="153"/>
      <c r="E34" s="153"/>
      <c r="F34" s="153"/>
      <c r="G34" s="153"/>
      <c r="H34" s="153"/>
      <c r="I34" s="81"/>
      <c r="J34" s="81">
        <f>SUM(Global!$B34:$I34)</f>
        <v>0</v>
      </c>
      <c r="K34" s="154"/>
      <c r="L34" s="81">
        <f t="shared" si="0"/>
        <v>0</v>
      </c>
      <c r="M34" s="81"/>
      <c r="N34" s="127"/>
      <c r="O34" s="127"/>
    </row>
    <row r="35" spans="1:15" s="67" customFormat="1" ht="14.25">
      <c r="A35" s="184"/>
      <c r="B35" s="153"/>
      <c r="C35" s="153"/>
      <c r="D35" s="153"/>
      <c r="E35" s="153"/>
      <c r="F35" s="153"/>
      <c r="G35" s="153"/>
      <c r="H35" s="153"/>
      <c r="I35" s="81"/>
      <c r="J35" s="81">
        <f>SUM(Global!$B35:$I35)</f>
        <v>0</v>
      </c>
      <c r="K35" s="154"/>
      <c r="L35" s="81">
        <f t="shared" si="0"/>
        <v>0</v>
      </c>
      <c r="M35" s="81"/>
      <c r="N35" s="127"/>
      <c r="O35" s="127"/>
    </row>
    <row r="36" spans="1:15" s="67" customFormat="1" ht="14.25">
      <c r="A36" s="184"/>
      <c r="B36" s="153"/>
      <c r="C36" s="153"/>
      <c r="D36" s="153"/>
      <c r="E36" s="153"/>
      <c r="F36" s="153"/>
      <c r="G36" s="153"/>
      <c r="H36" s="153"/>
      <c r="I36" s="81"/>
      <c r="J36" s="81">
        <f>SUM(Global!$B36:$I36)</f>
        <v>0</v>
      </c>
      <c r="K36" s="154"/>
      <c r="L36" s="81">
        <f t="shared" si="0"/>
        <v>0</v>
      </c>
      <c r="M36" s="81"/>
      <c r="N36" s="127"/>
      <c r="O36" s="127"/>
    </row>
    <row r="37" spans="1:15" s="67" customFormat="1" ht="14.25">
      <c r="A37" s="184"/>
      <c r="B37" s="153"/>
      <c r="C37" s="153"/>
      <c r="D37" s="153"/>
      <c r="E37" s="153"/>
      <c r="F37" s="153"/>
      <c r="G37" s="153"/>
      <c r="H37" s="153"/>
      <c r="I37" s="81"/>
      <c r="J37" s="81">
        <f>SUM(Global!$B37:$I37)</f>
        <v>0</v>
      </c>
      <c r="K37" s="154"/>
      <c r="L37" s="81">
        <f t="shared" si="0"/>
        <v>0</v>
      </c>
      <c r="M37" s="81"/>
      <c r="N37" s="127"/>
      <c r="O37" s="127"/>
    </row>
    <row r="38" spans="1:15" s="67" customFormat="1" ht="14.25">
      <c r="A38" s="184"/>
      <c r="B38" s="153"/>
      <c r="C38" s="153"/>
      <c r="D38" s="153"/>
      <c r="E38" s="153"/>
      <c r="F38" s="153"/>
      <c r="G38" s="153"/>
      <c r="H38" s="153"/>
      <c r="I38" s="81"/>
      <c r="J38" s="81">
        <f>SUM(Global!$B38:$I38)</f>
        <v>0</v>
      </c>
      <c r="K38" s="154"/>
      <c r="L38" s="81">
        <f t="shared" si="0"/>
        <v>0</v>
      </c>
      <c r="M38" s="81"/>
      <c r="N38" s="127"/>
      <c r="O38" s="127"/>
    </row>
    <row r="39" spans="1:15" s="67" customFormat="1" ht="14.25">
      <c r="A39" s="184"/>
      <c r="B39" s="153"/>
      <c r="C39" s="153"/>
      <c r="D39" s="153"/>
      <c r="E39" s="153"/>
      <c r="F39" s="153"/>
      <c r="G39" s="153"/>
      <c r="H39" s="153"/>
      <c r="I39" s="81"/>
      <c r="J39" s="81">
        <f>SUM(Global!$B39:$I39)</f>
        <v>0</v>
      </c>
      <c r="K39" s="154"/>
      <c r="L39" s="81">
        <f t="shared" si="0"/>
        <v>0</v>
      </c>
      <c r="M39" s="81"/>
      <c r="N39" s="127"/>
      <c r="O39" s="127"/>
    </row>
    <row r="40" spans="1:15" s="67" customFormat="1" ht="14.25">
      <c r="A40" s="185"/>
      <c r="B40" s="153"/>
      <c r="C40" s="153"/>
      <c r="D40" s="153"/>
      <c r="E40" s="153"/>
      <c r="F40" s="153"/>
      <c r="G40" s="153"/>
      <c r="H40" s="153"/>
      <c r="I40" s="81"/>
      <c r="J40" s="81">
        <f>SUM(Global!$B40:$I40)</f>
        <v>0</v>
      </c>
      <c r="K40" s="154"/>
      <c r="L40" s="81">
        <f t="shared" si="0"/>
        <v>0</v>
      </c>
      <c r="M40" s="81"/>
      <c r="N40" s="127"/>
      <c r="O40" s="127"/>
    </row>
    <row r="41" spans="1:15" ht="15" thickBot="1">
      <c r="A41" s="146" t="s">
        <v>42</v>
      </c>
      <c r="B41" s="147">
        <f aca="true" t="shared" si="1" ref="B41:J41">SUM(B10:B40)</f>
        <v>0</v>
      </c>
      <c r="C41" s="147">
        <f t="shared" si="1"/>
        <v>0</v>
      </c>
      <c r="D41" s="147">
        <f t="shared" si="1"/>
        <v>0</v>
      </c>
      <c r="E41" s="147">
        <f t="shared" si="1"/>
        <v>0</v>
      </c>
      <c r="F41" s="147">
        <f t="shared" si="1"/>
        <v>0</v>
      </c>
      <c r="G41" s="147">
        <f t="shared" si="1"/>
        <v>0</v>
      </c>
      <c r="H41" s="147">
        <f t="shared" si="1"/>
        <v>0</v>
      </c>
      <c r="I41" s="147">
        <f t="shared" si="1"/>
        <v>0</v>
      </c>
      <c r="J41" s="148">
        <f t="shared" si="1"/>
        <v>0</v>
      </c>
      <c r="K41" s="149" t="e">
        <f>AVERAGEA(K10:K40)</f>
        <v>#DIV/0!</v>
      </c>
      <c r="L41" s="148">
        <f>SUM(L10:L40)</f>
        <v>0</v>
      </c>
      <c r="M41" s="150">
        <f>SUM(M10:M40)</f>
        <v>0</v>
      </c>
      <c r="N41" s="151">
        <v>0</v>
      </c>
      <c r="O41" s="152"/>
    </row>
    <row r="42" spans="1:15" ht="14.25">
      <c r="A42" s="119" t="s">
        <v>43</v>
      </c>
      <c r="B42" s="82"/>
      <c r="C42" s="82"/>
      <c r="D42" s="82"/>
      <c r="E42" s="82"/>
      <c r="F42" s="82"/>
      <c r="G42" s="82"/>
      <c r="H42" s="83"/>
      <c r="I42" s="83"/>
      <c r="J42" s="84">
        <f>werkingskosten!$E$47</f>
        <v>0</v>
      </c>
      <c r="K42" s="85"/>
      <c r="L42" s="83"/>
      <c r="M42" s="83"/>
      <c r="N42" s="86"/>
      <c r="O42" s="86"/>
    </row>
    <row r="43" spans="1:15" ht="15" thickBot="1">
      <c r="A43" s="120" t="s">
        <v>44</v>
      </c>
      <c r="B43" s="87"/>
      <c r="C43" s="87"/>
      <c r="D43" s="87"/>
      <c r="E43" s="87"/>
      <c r="F43" s="87"/>
      <c r="G43" s="87"/>
      <c r="H43" s="88"/>
      <c r="I43" s="88"/>
      <c r="J43" s="89">
        <f>SUM(J41+J42)</f>
        <v>0</v>
      </c>
      <c r="K43" s="90"/>
      <c r="L43" s="91"/>
      <c r="M43" s="88"/>
      <c r="N43" s="92"/>
      <c r="O43" s="92"/>
    </row>
    <row r="44" spans="1:15" ht="15" thickBot="1">
      <c r="A44" s="121"/>
      <c r="B44" s="93"/>
      <c r="C44" s="93"/>
      <c r="D44" s="93"/>
      <c r="E44" s="93"/>
      <c r="F44" s="93"/>
      <c r="G44" s="93"/>
      <c r="H44" s="94"/>
      <c r="I44" s="94"/>
      <c r="J44" s="94"/>
      <c r="K44" s="95"/>
      <c r="L44" s="94"/>
      <c r="M44" s="94"/>
      <c r="N44" s="96"/>
      <c r="O44" s="96"/>
    </row>
    <row r="45" spans="1:15" ht="15" thickBot="1">
      <c r="A45" s="122" t="s">
        <v>45</v>
      </c>
      <c r="B45" s="97"/>
      <c r="C45" s="97"/>
      <c r="D45" s="97"/>
      <c r="E45" s="97"/>
      <c r="F45" s="97"/>
      <c r="G45" s="97"/>
      <c r="H45" s="98"/>
      <c r="I45" s="98"/>
      <c r="J45" s="99">
        <f>SUM(L41+werkingskosten!$K$47)</f>
        <v>0</v>
      </c>
      <c r="K45" s="100"/>
      <c r="L45" s="101"/>
      <c r="M45" s="98"/>
      <c r="N45" s="102"/>
      <c r="O45" s="102"/>
    </row>
    <row r="46" spans="1:15" ht="14.25">
      <c r="A46" s="123" t="s">
        <v>46</v>
      </c>
      <c r="B46" s="103"/>
      <c r="C46" s="104"/>
      <c r="D46" s="104"/>
      <c r="E46" s="104"/>
      <c r="F46" s="104"/>
      <c r="G46" s="104"/>
      <c r="H46" s="104"/>
      <c r="I46" s="104"/>
      <c r="J46" s="105"/>
      <c r="K46" s="106"/>
      <c r="L46" s="107"/>
      <c r="M46" s="104"/>
      <c r="N46" s="108"/>
      <c r="O46" s="108"/>
    </row>
    <row r="47" spans="1:15" ht="14.25">
      <c r="A47" s="124" t="s">
        <v>47</v>
      </c>
      <c r="B47" s="109"/>
      <c r="C47" s="109"/>
      <c r="D47" s="109"/>
      <c r="E47" s="109"/>
      <c r="F47" s="109"/>
      <c r="G47" s="109"/>
      <c r="H47" s="109"/>
      <c r="I47" s="109"/>
      <c r="J47" s="110">
        <f>SUM(J46-J45)</f>
        <v>0</v>
      </c>
      <c r="K47" s="111"/>
      <c r="L47" s="112"/>
      <c r="M47" s="112"/>
      <c r="N47" s="113"/>
      <c r="O47" s="113"/>
    </row>
    <row r="48" spans="1:15" ht="15" thickBot="1">
      <c r="A48" s="125" t="s">
        <v>48</v>
      </c>
      <c r="B48" s="114"/>
      <c r="C48" s="114"/>
      <c r="D48" s="114"/>
      <c r="E48" s="114"/>
      <c r="F48" s="114"/>
      <c r="G48" s="114"/>
      <c r="H48" s="114"/>
      <c r="I48" s="114"/>
      <c r="J48" s="115">
        <f>SUM(J45-M41-N41)</f>
        <v>0</v>
      </c>
      <c r="K48" s="116"/>
      <c r="L48" s="117"/>
      <c r="M48" s="117"/>
      <c r="N48" s="118"/>
      <c r="O48" s="118"/>
    </row>
  </sheetData>
  <sheetProtection password="CA4D" sheet="1" insertRows="0" deleteRows="0"/>
  <mergeCells count="6">
    <mergeCell ref="B6:D6"/>
    <mergeCell ref="A2:P2"/>
    <mergeCell ref="B4:D4"/>
    <mergeCell ref="B5:D5"/>
    <mergeCell ref="K8:L8"/>
    <mergeCell ref="M8:O8"/>
  </mergeCells>
  <dataValidations count="2">
    <dataValidation type="decimal" operator="lessThan" allowBlank="1" showInputMessage="1" showErrorMessage="1" errorTitle="Attention" error="Veuillez introduire un montant négatif" sqref="K44 M44:O44 D42:E48">
      <formula1>0</formula1>
    </dataValidation>
    <dataValidation type="decimal" operator="lessThan" allowBlank="1" showInputMessage="1" showErrorMessage="1" errorTitle="Opgelet!" error="Vul een negatief bedrag in" sqref="I42:I48 I10:I40">
      <formula1>0</formula1>
    </dataValidation>
  </dataValidations>
  <printOptions/>
  <pageMargins left="0.25" right="0.25" top="0.75" bottom="0.75" header="0.3" footer="0.3"/>
  <pageSetup horizontalDpi="600" verticalDpi="600" orientation="landscape" paperSize="8" scale="85" r:id="rId3"/>
  <headerFooter>
    <oddHeader>&amp;C&amp;G</oddHeader>
  </headerFooter>
  <ignoredErrors>
    <ignoredError sqref="J41"/>
  </ignoredErrors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PageLayoutView="0" workbookViewId="0" topLeftCell="A22">
      <selection activeCell="H16" sqref="H16"/>
    </sheetView>
  </sheetViews>
  <sheetFormatPr defaultColWidth="11.19921875" defaultRowHeight="14.25"/>
  <cols>
    <col min="1" max="1" width="11.59765625" style="0" customWidth="1"/>
    <col min="2" max="2" width="12.69921875" style="0" customWidth="1"/>
    <col min="3" max="3" width="13" style="0" customWidth="1"/>
    <col min="4" max="4" width="14.09765625" style="0" customWidth="1"/>
    <col min="5" max="6" width="12.19921875" style="0" bestFit="1" customWidth="1"/>
    <col min="7" max="7" width="14.09765625" style="0" customWidth="1"/>
    <col min="8" max="8" width="12.09765625" style="0" customWidth="1"/>
    <col min="9" max="9" width="12.796875" style="0" bestFit="1" customWidth="1"/>
    <col min="10" max="10" width="13.09765625" style="0" customWidth="1"/>
    <col min="11" max="11" width="11.8984375" style="0" customWidth="1"/>
    <col min="12" max="12" width="8.296875" style="0" bestFit="1" customWidth="1"/>
    <col min="13" max="14" width="12.19921875" style="0" bestFit="1" customWidth="1"/>
    <col min="15" max="15" width="8.296875" style="0" bestFit="1" customWidth="1"/>
    <col min="16" max="16" width="12.19921875" style="0" bestFit="1" customWidth="1"/>
    <col min="18" max="18" width="12.8984375" style="0" customWidth="1"/>
    <col min="19" max="19" width="18.8984375" style="0" customWidth="1"/>
  </cols>
  <sheetData>
    <row r="1" s="12" customFormat="1" ht="14.25"/>
    <row r="2" spans="1:19" s="12" customFormat="1" ht="18">
      <c r="A2" s="163" t="s">
        <v>50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9" s="12" customFormat="1" ht="18" thickBot="1">
      <c r="A3" s="14"/>
      <c r="B3" s="14"/>
      <c r="C3" s="14"/>
      <c r="D3" s="14"/>
      <c r="E3" s="14"/>
      <c r="F3" s="14"/>
      <c r="G3" s="14"/>
      <c r="H3" s="14"/>
      <c r="I3" s="14"/>
    </row>
    <row r="4" spans="1:17" s="12" customFormat="1" ht="14.25">
      <c r="A4" s="165" t="s">
        <v>79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</row>
    <row r="5" spans="1:17" s="12" customFormat="1" ht="14.25" customHeight="1">
      <c r="A5" s="168" t="s">
        <v>75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70"/>
    </row>
    <row r="6" spans="1:17" s="12" customFormat="1" ht="14.25" customHeight="1">
      <c r="A6" s="171" t="s">
        <v>76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</row>
    <row r="7" spans="1:17" s="12" customFormat="1" ht="14.25">
      <c r="A7" s="171" t="s">
        <v>77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3"/>
    </row>
    <row r="8" spans="1:17" s="12" customFormat="1" ht="15" thickBot="1">
      <c r="A8" s="174" t="s">
        <v>78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6"/>
    </row>
    <row r="9" spans="1:15" s="12" customFormat="1" ht="14.25">
      <c r="A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7" s="16" customFormat="1" ht="14.25">
      <c r="A10" s="164" t="s">
        <v>25</v>
      </c>
      <c r="B10" s="164"/>
      <c r="C10" s="35"/>
      <c r="D10" s="35"/>
      <c r="E10" s="35"/>
      <c r="F10" s="33"/>
      <c r="J10" s="17" t="s">
        <v>92</v>
      </c>
      <c r="K10" s="17"/>
      <c r="L10" s="17"/>
      <c r="M10" s="75"/>
      <c r="N10" s="55"/>
      <c r="O10" s="35"/>
      <c r="P10" s="35"/>
      <c r="Q10" s="35"/>
    </row>
    <row r="11" spans="1:17" s="16" customFormat="1" ht="14.25">
      <c r="A11" s="17" t="s">
        <v>80</v>
      </c>
      <c r="E11" s="35"/>
      <c r="F11" s="35"/>
      <c r="G11" s="35"/>
      <c r="H11" s="33"/>
      <c r="I11" s="33"/>
      <c r="J11" s="73" t="s">
        <v>81</v>
      </c>
      <c r="K11" s="73"/>
      <c r="L11" s="73"/>
      <c r="M11" s="73"/>
      <c r="N11" s="74"/>
      <c r="O11" s="35"/>
      <c r="P11" s="35"/>
      <c r="Q11" s="35"/>
    </row>
    <row r="12" spans="1:5" s="16" customFormat="1" ht="14.25">
      <c r="A12" s="17" t="s">
        <v>26</v>
      </c>
      <c r="B12" s="22"/>
      <c r="C12" s="34"/>
      <c r="D12" s="35"/>
      <c r="E12" s="35"/>
    </row>
    <row r="13" spans="1:15" ht="15" thickBo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8" s="12" customFormat="1" ht="125.25" customHeight="1" thickBot="1">
      <c r="A14" s="7" t="s">
        <v>49</v>
      </c>
      <c r="B14" s="7" t="s">
        <v>63</v>
      </c>
      <c r="C14" s="7" t="s">
        <v>64</v>
      </c>
      <c r="D14" s="7" t="s">
        <v>65</v>
      </c>
      <c r="E14" s="7" t="s">
        <v>66</v>
      </c>
      <c r="F14" s="7" t="s">
        <v>67</v>
      </c>
      <c r="G14" s="7" t="s">
        <v>68</v>
      </c>
      <c r="H14" s="7" t="s">
        <v>69</v>
      </c>
      <c r="I14" s="7" t="s">
        <v>70</v>
      </c>
      <c r="J14" s="7" t="s">
        <v>37</v>
      </c>
      <c r="K14" s="160" t="s">
        <v>71</v>
      </c>
      <c r="L14" s="162"/>
      <c r="M14" s="161"/>
      <c r="N14" s="7" t="s">
        <v>72</v>
      </c>
      <c r="O14" s="160" t="s">
        <v>38</v>
      </c>
      <c r="P14" s="161"/>
      <c r="Q14" s="160" t="s">
        <v>73</v>
      </c>
      <c r="R14" s="161"/>
    </row>
    <row r="15" spans="1:18" s="12" customFormat="1" ht="43.5" customHeight="1">
      <c r="A15" s="52" t="s">
        <v>0</v>
      </c>
      <c r="B15" s="52" t="s">
        <v>2</v>
      </c>
      <c r="C15" s="52" t="s">
        <v>3</v>
      </c>
      <c r="D15" s="52" t="s">
        <v>20</v>
      </c>
      <c r="E15" s="52" t="s">
        <v>19</v>
      </c>
      <c r="F15" s="52" t="s">
        <v>18</v>
      </c>
      <c r="G15" s="52" t="s">
        <v>6</v>
      </c>
      <c r="H15" s="52" t="s">
        <v>7</v>
      </c>
      <c r="I15" s="52" t="s">
        <v>8</v>
      </c>
      <c r="J15" s="52" t="s">
        <v>9</v>
      </c>
      <c r="K15" s="53" t="s">
        <v>4</v>
      </c>
      <c r="L15" s="53" t="s">
        <v>5</v>
      </c>
      <c r="M15" s="53" t="s">
        <v>11</v>
      </c>
      <c r="N15" s="54" t="s">
        <v>10</v>
      </c>
      <c r="O15" s="53" t="s">
        <v>12</v>
      </c>
      <c r="P15" s="53" t="s">
        <v>13</v>
      </c>
      <c r="Q15" s="53" t="s">
        <v>74</v>
      </c>
      <c r="R15" s="53" t="s">
        <v>41</v>
      </c>
    </row>
    <row r="16" spans="1:18" s="12" customFormat="1" ht="14.25">
      <c r="A16" s="6" t="s">
        <v>51</v>
      </c>
      <c r="B16" s="81"/>
      <c r="C16" s="81"/>
      <c r="D16" s="81"/>
      <c r="E16" s="81"/>
      <c r="F16" s="81"/>
      <c r="G16" s="81"/>
      <c r="H16" s="81"/>
      <c r="I16" s="81"/>
      <c r="J16" s="126">
        <f>SUM(personeelskosten!$B16:$I16)</f>
        <v>0</v>
      </c>
      <c r="K16" s="127"/>
      <c r="L16" s="128"/>
      <c r="M16" s="126">
        <f>L16*J16</f>
        <v>0</v>
      </c>
      <c r="N16" s="126">
        <f>SUM(personeelskosten!$J16-personeelskosten!$M16)</f>
        <v>0</v>
      </c>
      <c r="O16" s="128"/>
      <c r="P16" s="126">
        <f aca="true" t="shared" si="0" ref="P16:P27">SUM(O16*J16)</f>
        <v>0</v>
      </c>
      <c r="Q16" s="5"/>
      <c r="R16" s="6"/>
    </row>
    <row r="17" spans="1:18" s="12" customFormat="1" ht="14.25">
      <c r="A17" s="6" t="s">
        <v>52</v>
      </c>
      <c r="B17" s="81"/>
      <c r="C17" s="81"/>
      <c r="D17" s="81"/>
      <c r="E17" s="81"/>
      <c r="F17" s="81"/>
      <c r="G17" s="81"/>
      <c r="H17" s="81"/>
      <c r="I17" s="81"/>
      <c r="J17" s="126">
        <f>SUM(personeelskosten!$B17:$I17)</f>
        <v>0</v>
      </c>
      <c r="K17" s="127"/>
      <c r="L17" s="128"/>
      <c r="M17" s="126">
        <f aca="true" t="shared" si="1" ref="M17:M27">L17*J17</f>
        <v>0</v>
      </c>
      <c r="N17" s="126">
        <f>SUM(personeelskosten!$J17-personeelskosten!$M17)</f>
        <v>0</v>
      </c>
      <c r="O17" s="128"/>
      <c r="P17" s="126">
        <f t="shared" si="0"/>
        <v>0</v>
      </c>
      <c r="Q17" s="5"/>
      <c r="R17" s="6"/>
    </row>
    <row r="18" spans="1:18" s="12" customFormat="1" ht="14.25">
      <c r="A18" s="6" t="s">
        <v>53</v>
      </c>
      <c r="B18" s="81"/>
      <c r="C18" s="81"/>
      <c r="D18" s="81"/>
      <c r="E18" s="81"/>
      <c r="F18" s="81"/>
      <c r="G18" s="81"/>
      <c r="H18" s="81"/>
      <c r="I18" s="81"/>
      <c r="J18" s="126">
        <f>SUM(personeelskosten!$B18:$I18)</f>
        <v>0</v>
      </c>
      <c r="K18" s="127"/>
      <c r="L18" s="128"/>
      <c r="M18" s="126">
        <f t="shared" si="1"/>
        <v>0</v>
      </c>
      <c r="N18" s="126">
        <f>SUM(personeelskosten!$J18-personeelskosten!$M18)</f>
        <v>0</v>
      </c>
      <c r="O18" s="128"/>
      <c r="P18" s="126">
        <f t="shared" si="0"/>
        <v>0</v>
      </c>
      <c r="Q18" s="5"/>
      <c r="R18" s="6"/>
    </row>
    <row r="19" spans="1:18" s="12" customFormat="1" ht="14.25">
      <c r="A19" s="6" t="s">
        <v>54</v>
      </c>
      <c r="B19" s="81"/>
      <c r="C19" s="81"/>
      <c r="D19" s="81"/>
      <c r="E19" s="81"/>
      <c r="F19" s="81"/>
      <c r="G19" s="81"/>
      <c r="H19" s="81"/>
      <c r="I19" s="81"/>
      <c r="J19" s="126">
        <f>SUM(personeelskosten!$B19:$I19)</f>
        <v>0</v>
      </c>
      <c r="K19" s="127"/>
      <c r="L19" s="128"/>
      <c r="M19" s="126">
        <f t="shared" si="1"/>
        <v>0</v>
      </c>
      <c r="N19" s="126">
        <f>SUM(personeelskosten!$J19-personeelskosten!$M19)</f>
        <v>0</v>
      </c>
      <c r="O19" s="128"/>
      <c r="P19" s="126">
        <f t="shared" si="0"/>
        <v>0</v>
      </c>
      <c r="Q19" s="5"/>
      <c r="R19" s="6"/>
    </row>
    <row r="20" spans="1:18" s="12" customFormat="1" ht="14.25">
      <c r="A20" s="6" t="s">
        <v>55</v>
      </c>
      <c r="B20" s="81"/>
      <c r="C20" s="81"/>
      <c r="D20" s="81"/>
      <c r="E20" s="81"/>
      <c r="F20" s="81"/>
      <c r="G20" s="81"/>
      <c r="H20" s="81"/>
      <c r="I20" s="81"/>
      <c r="J20" s="126">
        <f>SUM(personeelskosten!$B20:$I20)</f>
        <v>0</v>
      </c>
      <c r="K20" s="127"/>
      <c r="L20" s="128"/>
      <c r="M20" s="126">
        <f t="shared" si="1"/>
        <v>0</v>
      </c>
      <c r="N20" s="126">
        <f>SUM(personeelskosten!$J20-personeelskosten!$M20)</f>
        <v>0</v>
      </c>
      <c r="O20" s="128"/>
      <c r="P20" s="126">
        <f t="shared" si="0"/>
        <v>0</v>
      </c>
      <c r="Q20" s="5"/>
      <c r="R20" s="6"/>
    </row>
    <row r="21" spans="1:18" s="12" customFormat="1" ht="14.25">
      <c r="A21" s="6" t="s">
        <v>56</v>
      </c>
      <c r="B21" s="81"/>
      <c r="C21" s="81"/>
      <c r="D21" s="81"/>
      <c r="E21" s="81"/>
      <c r="F21" s="81"/>
      <c r="G21" s="81"/>
      <c r="H21" s="81"/>
      <c r="I21" s="81"/>
      <c r="J21" s="126">
        <f>SUM(personeelskosten!$B21:$I21)</f>
        <v>0</v>
      </c>
      <c r="K21" s="127"/>
      <c r="L21" s="128"/>
      <c r="M21" s="126">
        <f t="shared" si="1"/>
        <v>0</v>
      </c>
      <c r="N21" s="126">
        <f>SUM(personeelskosten!$J21-personeelskosten!$M21)</f>
        <v>0</v>
      </c>
      <c r="O21" s="128"/>
      <c r="P21" s="126">
        <f t="shared" si="0"/>
        <v>0</v>
      </c>
      <c r="Q21" s="5"/>
      <c r="R21" s="6"/>
    </row>
    <row r="22" spans="1:18" s="12" customFormat="1" ht="14.25">
      <c r="A22" s="6" t="s">
        <v>62</v>
      </c>
      <c r="B22" s="81"/>
      <c r="C22" s="81"/>
      <c r="D22" s="81"/>
      <c r="E22" s="81"/>
      <c r="F22" s="81"/>
      <c r="G22" s="81"/>
      <c r="H22" s="81"/>
      <c r="I22" s="81"/>
      <c r="J22" s="126">
        <f>SUM(personeelskosten!$B22:$I22)</f>
        <v>0</v>
      </c>
      <c r="K22" s="127"/>
      <c r="L22" s="128"/>
      <c r="M22" s="126">
        <f t="shared" si="1"/>
        <v>0</v>
      </c>
      <c r="N22" s="126">
        <f>SUM(personeelskosten!$J22-personeelskosten!$M22)</f>
        <v>0</v>
      </c>
      <c r="O22" s="128"/>
      <c r="P22" s="126">
        <f t="shared" si="0"/>
        <v>0</v>
      </c>
      <c r="Q22" s="5"/>
      <c r="R22" s="6"/>
    </row>
    <row r="23" spans="1:18" s="12" customFormat="1" ht="14.25">
      <c r="A23" s="6" t="s">
        <v>57</v>
      </c>
      <c r="B23" s="81"/>
      <c r="C23" s="81"/>
      <c r="D23" s="81"/>
      <c r="E23" s="81"/>
      <c r="F23" s="81"/>
      <c r="G23" s="81"/>
      <c r="H23" s="81"/>
      <c r="I23" s="81"/>
      <c r="J23" s="126">
        <f>SUM(personeelskosten!$B23:$I23)</f>
        <v>0</v>
      </c>
      <c r="K23" s="127"/>
      <c r="L23" s="128"/>
      <c r="M23" s="126">
        <f t="shared" si="1"/>
        <v>0</v>
      </c>
      <c r="N23" s="126">
        <f>SUM(personeelskosten!$J23-personeelskosten!$M23)</f>
        <v>0</v>
      </c>
      <c r="O23" s="128"/>
      <c r="P23" s="126">
        <f t="shared" si="0"/>
        <v>0</v>
      </c>
      <c r="Q23" s="5"/>
      <c r="R23" s="6"/>
    </row>
    <row r="24" spans="1:18" s="12" customFormat="1" ht="14.25">
      <c r="A24" s="6" t="s">
        <v>58</v>
      </c>
      <c r="B24" s="81"/>
      <c r="C24" s="81"/>
      <c r="D24" s="81"/>
      <c r="E24" s="81"/>
      <c r="F24" s="81"/>
      <c r="G24" s="81"/>
      <c r="H24" s="81"/>
      <c r="I24" s="81"/>
      <c r="J24" s="126">
        <f>SUM(personeelskosten!$B24:$I24)</f>
        <v>0</v>
      </c>
      <c r="K24" s="127"/>
      <c r="L24" s="128"/>
      <c r="M24" s="126">
        <f t="shared" si="1"/>
        <v>0</v>
      </c>
      <c r="N24" s="126">
        <f>SUM(personeelskosten!$J24-personeelskosten!$M24)</f>
        <v>0</v>
      </c>
      <c r="O24" s="128"/>
      <c r="P24" s="126">
        <f t="shared" si="0"/>
        <v>0</v>
      </c>
      <c r="Q24" s="5"/>
      <c r="R24" s="6"/>
    </row>
    <row r="25" spans="1:18" s="12" customFormat="1" ht="14.25">
      <c r="A25" s="6" t="s">
        <v>59</v>
      </c>
      <c r="B25" s="81"/>
      <c r="C25" s="81"/>
      <c r="D25" s="81"/>
      <c r="E25" s="81"/>
      <c r="F25" s="81"/>
      <c r="G25" s="81"/>
      <c r="H25" s="81"/>
      <c r="I25" s="81"/>
      <c r="J25" s="126">
        <f>SUM(personeelskosten!$B25:$I25)</f>
        <v>0</v>
      </c>
      <c r="K25" s="127"/>
      <c r="L25" s="128"/>
      <c r="M25" s="126">
        <f t="shared" si="1"/>
        <v>0</v>
      </c>
      <c r="N25" s="126">
        <f>SUM(personeelskosten!$J25-personeelskosten!$M25)</f>
        <v>0</v>
      </c>
      <c r="O25" s="128"/>
      <c r="P25" s="126">
        <f t="shared" si="0"/>
        <v>0</v>
      </c>
      <c r="Q25" s="5"/>
      <c r="R25" s="6"/>
    </row>
    <row r="26" spans="1:18" s="12" customFormat="1" ht="14.25">
      <c r="A26" s="6" t="s">
        <v>60</v>
      </c>
      <c r="B26" s="81"/>
      <c r="C26" s="81"/>
      <c r="D26" s="81"/>
      <c r="E26" s="81"/>
      <c r="F26" s="81"/>
      <c r="G26" s="81"/>
      <c r="H26" s="81"/>
      <c r="I26" s="81"/>
      <c r="J26" s="126">
        <f>SUM(personeelskosten!$B26:$I26)</f>
        <v>0</v>
      </c>
      <c r="K26" s="127"/>
      <c r="L26" s="128"/>
      <c r="M26" s="126">
        <f t="shared" si="1"/>
        <v>0</v>
      </c>
      <c r="N26" s="126">
        <f>SUM(personeelskosten!$J26-personeelskosten!$M26)</f>
        <v>0</v>
      </c>
      <c r="O26" s="128"/>
      <c r="P26" s="126">
        <f t="shared" si="0"/>
        <v>0</v>
      </c>
      <c r="Q26" s="5"/>
      <c r="R26" s="6"/>
    </row>
    <row r="27" spans="1:18" s="12" customFormat="1" ht="14.25">
      <c r="A27" s="6" t="s">
        <v>61</v>
      </c>
      <c r="B27" s="81"/>
      <c r="C27" s="81"/>
      <c r="D27" s="81"/>
      <c r="E27" s="81"/>
      <c r="F27" s="81"/>
      <c r="G27" s="81"/>
      <c r="H27" s="81"/>
      <c r="I27" s="81"/>
      <c r="J27" s="126">
        <f>SUM(personeelskosten!$B27:$I27)</f>
        <v>0</v>
      </c>
      <c r="K27" s="127"/>
      <c r="L27" s="128"/>
      <c r="M27" s="126">
        <f t="shared" si="1"/>
        <v>0</v>
      </c>
      <c r="N27" s="126">
        <f>SUM(personeelskosten!$J27-personeelskosten!$M27)</f>
        <v>0</v>
      </c>
      <c r="O27" s="128"/>
      <c r="P27" s="126">
        <f t="shared" si="0"/>
        <v>0</v>
      </c>
      <c r="Q27" s="5"/>
      <c r="R27" s="6"/>
    </row>
    <row r="28" spans="1:18" s="12" customFormat="1" ht="14.25">
      <c r="A28" s="10" t="s">
        <v>37</v>
      </c>
      <c r="B28" s="129">
        <f aca="true" t="shared" si="2" ref="B28:J28">SUM(B16:B27)</f>
        <v>0</v>
      </c>
      <c r="C28" s="129">
        <f t="shared" si="2"/>
        <v>0</v>
      </c>
      <c r="D28" s="129">
        <f t="shared" si="2"/>
        <v>0</v>
      </c>
      <c r="E28" s="129">
        <f t="shared" si="2"/>
        <v>0</v>
      </c>
      <c r="F28" s="129">
        <f t="shared" si="2"/>
        <v>0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30"/>
      <c r="L28" s="131" t="e">
        <f>AVERAGEA(L16:L27)</f>
        <v>#DIV/0!</v>
      </c>
      <c r="M28" s="129">
        <f>SUM(M16:M27)</f>
        <v>0</v>
      </c>
      <c r="N28" s="129">
        <f>SUM(N16:N27)</f>
        <v>0</v>
      </c>
      <c r="O28" s="131" t="e">
        <f>AVERAGEA(O16:O27)</f>
        <v>#DIV/0!</v>
      </c>
      <c r="P28" s="129">
        <f>SUM(P16:P27)</f>
        <v>0</v>
      </c>
      <c r="Q28" s="11">
        <f>SUM(Q16:Q27)</f>
        <v>0</v>
      </c>
      <c r="R28" s="10"/>
    </row>
  </sheetData>
  <sheetProtection password="CA4D" sheet="1" objects="1" scenarios="1" selectLockedCells="1"/>
  <mergeCells count="10">
    <mergeCell ref="K14:M14"/>
    <mergeCell ref="O14:P14"/>
    <mergeCell ref="Q14:R14"/>
    <mergeCell ref="A2:S2"/>
    <mergeCell ref="A10:B10"/>
    <mergeCell ref="A4:Q4"/>
    <mergeCell ref="A5:Q5"/>
    <mergeCell ref="A6:Q6"/>
    <mergeCell ref="A7:Q7"/>
    <mergeCell ref="A8:Q8"/>
  </mergeCells>
  <dataValidations count="1">
    <dataValidation type="decimal" operator="lessThan" allowBlank="1" showInputMessage="1" showErrorMessage="1" errorTitle="Opgelet!" error="Vul een negatief bedrag in" sqref="I16:I27">
      <formula1>0</formula1>
    </dataValidation>
  </dataValidations>
  <printOptions/>
  <pageMargins left="0.25" right="0.25" top="0.75" bottom="0.75" header="0.3" footer="0.3"/>
  <pageSetup horizontalDpi="600" verticalDpi="600" orientation="landscape" paperSize="66" r:id="rId2"/>
  <headerFooter>
    <oddHeader>&amp;CPage &amp;P&amp;Rtest TABLEAU.xlsx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Layout" zoomScale="80" zoomScalePageLayoutView="80" workbookViewId="0" topLeftCell="A19">
      <selection activeCell="B11" sqref="B11"/>
    </sheetView>
  </sheetViews>
  <sheetFormatPr defaultColWidth="11.19921875" defaultRowHeight="14.25"/>
  <cols>
    <col min="1" max="1" width="7.3984375" style="0" customWidth="1"/>
    <col min="2" max="2" width="61.09765625" style="0" customWidth="1"/>
    <col min="3" max="3" width="8.796875" style="0" bestFit="1" customWidth="1"/>
    <col min="4" max="4" width="12.8984375" style="0" customWidth="1"/>
    <col min="5" max="5" width="12.09765625" style="0" bestFit="1" customWidth="1"/>
    <col min="6" max="6" width="12.296875" style="0" customWidth="1"/>
    <col min="7" max="7" width="8.59765625" style="0" bestFit="1" customWidth="1"/>
    <col min="8" max="9" width="12.09765625" style="0" bestFit="1" customWidth="1"/>
    <col min="10" max="10" width="8.296875" style="0" customWidth="1"/>
    <col min="11" max="11" width="12.09765625" style="0" bestFit="1" customWidth="1"/>
    <col min="12" max="12" width="13.3984375" style="0" customWidth="1"/>
    <col min="13" max="13" width="33.19921875" style="0" customWidth="1"/>
  </cols>
  <sheetData>
    <row r="1" spans="1:12" s="12" customFormat="1" ht="18">
      <c r="A1" s="177" t="s">
        <v>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6" s="12" customFormat="1" ht="18">
      <c r="A2" s="18"/>
      <c r="B2" s="18"/>
      <c r="C2" s="18"/>
      <c r="D2" s="18"/>
      <c r="E2" s="18"/>
      <c r="F2" s="18"/>
    </row>
    <row r="3" spans="1:9" s="12" customFormat="1" ht="14.25" customHeight="1">
      <c r="A3" s="45" t="s">
        <v>25</v>
      </c>
      <c r="B3" s="44"/>
      <c r="C3" s="44"/>
      <c r="D3" s="44"/>
      <c r="E3" s="44"/>
      <c r="F3" s="44"/>
      <c r="G3" s="46"/>
      <c r="H3" s="46"/>
      <c r="I3" s="46"/>
    </row>
    <row r="4" spans="1:9" s="12" customFormat="1" ht="14.25" customHeight="1">
      <c r="A4" s="45" t="s">
        <v>82</v>
      </c>
      <c r="B4" s="47"/>
      <c r="C4" s="44"/>
      <c r="D4" s="44"/>
      <c r="E4" s="44"/>
      <c r="F4" s="48"/>
      <c r="G4" s="46"/>
      <c r="H4" s="46"/>
      <c r="I4" s="46"/>
    </row>
    <row r="5" spans="1:6" s="12" customFormat="1" ht="14.25" customHeight="1">
      <c r="A5" s="19"/>
      <c r="B5" s="13"/>
      <c r="C5" s="20"/>
      <c r="D5" s="20"/>
      <c r="E5" s="20"/>
      <c r="F5" s="20"/>
    </row>
    <row r="6" spans="1:6" s="12" customFormat="1" ht="14.25" customHeight="1">
      <c r="A6" s="19" t="s">
        <v>83</v>
      </c>
      <c r="B6" s="20"/>
      <c r="C6" s="20"/>
      <c r="D6" s="20"/>
      <c r="E6" s="20"/>
      <c r="F6" s="20"/>
    </row>
    <row r="7" spans="1:6" s="12" customFormat="1" ht="14.25">
      <c r="A7" s="19" t="s">
        <v>84</v>
      </c>
      <c r="B7" s="20"/>
      <c r="C7" s="20"/>
      <c r="D7" s="20"/>
      <c r="E7" s="20"/>
      <c r="F7" s="20"/>
    </row>
    <row r="8" spans="1:6" s="12" customFormat="1" ht="15" thickBot="1">
      <c r="A8" s="21"/>
      <c r="B8" s="20"/>
      <c r="C8" s="20"/>
      <c r="D8" s="20"/>
      <c r="E8" s="20"/>
      <c r="F8" s="20"/>
    </row>
    <row r="9" spans="1:13" s="12" customFormat="1" ht="78" customHeight="1" thickBot="1">
      <c r="A9" s="36" t="s">
        <v>86</v>
      </c>
      <c r="B9" s="37" t="s">
        <v>87</v>
      </c>
      <c r="C9" s="38" t="s">
        <v>88</v>
      </c>
      <c r="D9" s="39" t="s">
        <v>93</v>
      </c>
      <c r="E9" s="39" t="s">
        <v>89</v>
      </c>
      <c r="F9" s="178" t="s">
        <v>71</v>
      </c>
      <c r="G9" s="179"/>
      <c r="H9" s="180"/>
      <c r="I9" s="39" t="s">
        <v>72</v>
      </c>
      <c r="J9" s="181" t="s">
        <v>38</v>
      </c>
      <c r="K9" s="182"/>
      <c r="L9" s="181" t="s">
        <v>73</v>
      </c>
      <c r="M9" s="161"/>
    </row>
    <row r="10" spans="1:13" s="12" customFormat="1" ht="43.5" thickBot="1">
      <c r="A10" s="56" t="s">
        <v>0</v>
      </c>
      <c r="B10" s="57" t="s">
        <v>2</v>
      </c>
      <c r="C10" s="58" t="s">
        <v>3</v>
      </c>
      <c r="D10" s="58" t="s">
        <v>18</v>
      </c>
      <c r="E10" s="57" t="s">
        <v>6</v>
      </c>
      <c r="F10" s="59" t="s">
        <v>4</v>
      </c>
      <c r="G10" s="59" t="s">
        <v>5</v>
      </c>
      <c r="H10" s="60" t="s">
        <v>11</v>
      </c>
      <c r="I10" s="57" t="s">
        <v>9</v>
      </c>
      <c r="J10" s="59" t="s">
        <v>12</v>
      </c>
      <c r="K10" s="59" t="s">
        <v>91</v>
      </c>
      <c r="L10" s="61" t="s">
        <v>90</v>
      </c>
      <c r="M10" s="61" t="s">
        <v>41</v>
      </c>
    </row>
    <row r="11" spans="1:13" s="46" customFormat="1" ht="14.25">
      <c r="A11" s="40"/>
      <c r="B11" s="31"/>
      <c r="C11" s="62"/>
      <c r="D11" s="76"/>
      <c r="E11" s="79"/>
      <c r="F11" s="24"/>
      <c r="G11" s="133"/>
      <c r="H11" s="134">
        <f>SUM(werkingskosten!$G11*werkingskosten!$E11)</f>
        <v>0</v>
      </c>
      <c r="I11" s="138">
        <f>SUM(werkingskosten!$E11-werkingskosten!$H11)</f>
        <v>0</v>
      </c>
      <c r="J11" s="139"/>
      <c r="K11" s="134">
        <f>SUM(werkingskosten!$J11*werkingskosten!$E11)</f>
        <v>0</v>
      </c>
      <c r="L11" s="65"/>
      <c r="M11" s="66"/>
    </row>
    <row r="12" spans="1:13" s="46" customFormat="1" ht="14.25">
      <c r="A12" s="41"/>
      <c r="B12" s="9"/>
      <c r="C12" s="63"/>
      <c r="D12" s="77"/>
      <c r="E12" s="80"/>
      <c r="F12" s="25"/>
      <c r="G12" s="128"/>
      <c r="H12" s="135">
        <f>SUM(werkingskosten!$G12*werkingskosten!$E12)</f>
        <v>0</v>
      </c>
      <c r="I12" s="140">
        <f>SUM(werkingskosten!$E12-werkingskosten!$H12)</f>
        <v>0</v>
      </c>
      <c r="J12" s="141"/>
      <c r="K12" s="135">
        <f>SUM(werkingskosten!$J12*werkingskosten!$E12)</f>
        <v>0</v>
      </c>
      <c r="L12" s="68"/>
      <c r="M12" s="69"/>
    </row>
    <row r="13" spans="1:13" s="46" customFormat="1" ht="14.25">
      <c r="A13" s="41"/>
      <c r="B13" s="9"/>
      <c r="C13" s="63"/>
      <c r="D13" s="77"/>
      <c r="E13" s="80"/>
      <c r="F13" s="25"/>
      <c r="G13" s="128"/>
      <c r="H13" s="135">
        <f>SUM(werkingskosten!$G13*werkingskosten!$E13)</f>
        <v>0</v>
      </c>
      <c r="I13" s="140">
        <f>SUM(werkingskosten!$E13-werkingskosten!$H13)</f>
        <v>0</v>
      </c>
      <c r="J13" s="141"/>
      <c r="K13" s="135">
        <f>SUM(werkingskosten!$J13*werkingskosten!$E13)</f>
        <v>0</v>
      </c>
      <c r="L13" s="68"/>
      <c r="M13" s="69"/>
    </row>
    <row r="14" spans="1:13" s="46" customFormat="1" ht="14.25">
      <c r="A14" s="41"/>
      <c r="B14" s="9"/>
      <c r="C14" s="63"/>
      <c r="D14" s="77"/>
      <c r="E14" s="80"/>
      <c r="F14" s="25"/>
      <c r="G14" s="128"/>
      <c r="H14" s="135">
        <f>SUM(werkingskosten!$G14*werkingskosten!$E14)</f>
        <v>0</v>
      </c>
      <c r="I14" s="140">
        <f>SUM(werkingskosten!$E14-werkingskosten!$H14)</f>
        <v>0</v>
      </c>
      <c r="J14" s="141"/>
      <c r="K14" s="135">
        <f>SUM(werkingskosten!$J14*werkingskosten!$E14)</f>
        <v>0</v>
      </c>
      <c r="L14" s="68"/>
      <c r="M14" s="69"/>
    </row>
    <row r="15" spans="1:13" s="46" customFormat="1" ht="14.25">
      <c r="A15" s="41"/>
      <c r="B15" s="9"/>
      <c r="C15" s="63"/>
      <c r="D15" s="77"/>
      <c r="E15" s="80"/>
      <c r="F15" s="25"/>
      <c r="G15" s="128"/>
      <c r="H15" s="135">
        <f>SUM(werkingskosten!$G15*werkingskosten!$E15)</f>
        <v>0</v>
      </c>
      <c r="I15" s="140">
        <f>SUM(werkingskosten!$E15-werkingskosten!$H15)</f>
        <v>0</v>
      </c>
      <c r="J15" s="141"/>
      <c r="K15" s="135">
        <f>SUM(werkingskosten!$J15*werkingskosten!$E15)</f>
        <v>0</v>
      </c>
      <c r="L15" s="68"/>
      <c r="M15" s="69"/>
    </row>
    <row r="16" spans="1:13" s="46" customFormat="1" ht="14.25">
      <c r="A16" s="41"/>
      <c r="B16" s="9"/>
      <c r="C16" s="63"/>
      <c r="D16" s="77"/>
      <c r="E16" s="80"/>
      <c r="F16" s="25"/>
      <c r="G16" s="128"/>
      <c r="H16" s="135">
        <f>SUM(werkingskosten!$G16*werkingskosten!$E16)</f>
        <v>0</v>
      </c>
      <c r="I16" s="140">
        <f>SUM(werkingskosten!$E16-werkingskosten!$H16)</f>
        <v>0</v>
      </c>
      <c r="J16" s="141"/>
      <c r="K16" s="135">
        <f>SUM(werkingskosten!$J16*werkingskosten!$E16)</f>
        <v>0</v>
      </c>
      <c r="L16" s="68"/>
      <c r="M16" s="69"/>
    </row>
    <row r="17" spans="1:13" s="46" customFormat="1" ht="14.25">
      <c r="A17" s="41"/>
      <c r="B17" s="9"/>
      <c r="C17" s="63"/>
      <c r="D17" s="77"/>
      <c r="E17" s="80"/>
      <c r="F17" s="25"/>
      <c r="G17" s="128"/>
      <c r="H17" s="135">
        <f>SUM(werkingskosten!$G17*werkingskosten!$E17)</f>
        <v>0</v>
      </c>
      <c r="I17" s="140">
        <f>SUM(werkingskosten!$E17-werkingskosten!$H17)</f>
        <v>0</v>
      </c>
      <c r="J17" s="141"/>
      <c r="K17" s="135">
        <f>SUM(werkingskosten!$J17*werkingskosten!$E17)</f>
        <v>0</v>
      </c>
      <c r="L17" s="68"/>
      <c r="M17" s="69"/>
    </row>
    <row r="18" spans="1:13" s="46" customFormat="1" ht="14.25">
      <c r="A18" s="41"/>
      <c r="B18" s="9"/>
      <c r="C18" s="63"/>
      <c r="D18" s="77"/>
      <c r="E18" s="80"/>
      <c r="F18" s="25"/>
      <c r="G18" s="128"/>
      <c r="H18" s="135">
        <f>SUM(werkingskosten!$G18*werkingskosten!$E18)</f>
        <v>0</v>
      </c>
      <c r="I18" s="140">
        <f>SUM(werkingskosten!$E18-werkingskosten!$H18)</f>
        <v>0</v>
      </c>
      <c r="J18" s="141"/>
      <c r="K18" s="135">
        <f>SUM(werkingskosten!$J18*werkingskosten!$E18)</f>
        <v>0</v>
      </c>
      <c r="L18" s="68"/>
      <c r="M18" s="69"/>
    </row>
    <row r="19" spans="1:13" s="46" customFormat="1" ht="14.25">
      <c r="A19" s="41"/>
      <c r="B19" s="9"/>
      <c r="C19" s="63"/>
      <c r="D19" s="77"/>
      <c r="E19" s="80"/>
      <c r="F19" s="25"/>
      <c r="G19" s="128"/>
      <c r="H19" s="135">
        <f>SUM(werkingskosten!$G19*werkingskosten!$E19)</f>
        <v>0</v>
      </c>
      <c r="I19" s="140">
        <f>SUM(werkingskosten!$E19-werkingskosten!$H19)</f>
        <v>0</v>
      </c>
      <c r="J19" s="141"/>
      <c r="K19" s="135">
        <f>SUM(werkingskosten!$J19*werkingskosten!$E19)</f>
        <v>0</v>
      </c>
      <c r="L19" s="68"/>
      <c r="M19" s="69"/>
    </row>
    <row r="20" spans="1:13" s="46" customFormat="1" ht="14.25">
      <c r="A20" s="41"/>
      <c r="B20" s="9"/>
      <c r="C20" s="63"/>
      <c r="D20" s="77"/>
      <c r="E20" s="80"/>
      <c r="F20" s="25"/>
      <c r="G20" s="128"/>
      <c r="H20" s="135">
        <f>SUM(werkingskosten!$G20*werkingskosten!$E20)</f>
        <v>0</v>
      </c>
      <c r="I20" s="140">
        <f>SUM(werkingskosten!$E20-werkingskosten!$H20)</f>
        <v>0</v>
      </c>
      <c r="J20" s="141"/>
      <c r="K20" s="135">
        <f>SUM(werkingskosten!$J20*werkingskosten!$E20)</f>
        <v>0</v>
      </c>
      <c r="L20" s="68"/>
      <c r="M20" s="69"/>
    </row>
    <row r="21" spans="1:13" s="46" customFormat="1" ht="14.25">
      <c r="A21" s="41"/>
      <c r="B21" s="9"/>
      <c r="C21" s="63"/>
      <c r="D21" s="77"/>
      <c r="E21" s="80"/>
      <c r="F21" s="25"/>
      <c r="G21" s="128"/>
      <c r="H21" s="135">
        <f>SUM(werkingskosten!$G21*werkingskosten!$E21)</f>
        <v>0</v>
      </c>
      <c r="I21" s="140">
        <f>SUM(werkingskosten!$E21-werkingskosten!$H21)</f>
        <v>0</v>
      </c>
      <c r="J21" s="141"/>
      <c r="K21" s="135">
        <f>SUM(werkingskosten!$J21*werkingskosten!$E21)</f>
        <v>0</v>
      </c>
      <c r="L21" s="68"/>
      <c r="M21" s="69"/>
    </row>
    <row r="22" spans="1:13" s="46" customFormat="1" ht="14.25">
      <c r="A22" s="41"/>
      <c r="B22" s="9"/>
      <c r="C22" s="63"/>
      <c r="D22" s="77"/>
      <c r="E22" s="80"/>
      <c r="F22" s="25"/>
      <c r="G22" s="128"/>
      <c r="H22" s="135">
        <f>SUM(werkingskosten!$G22*werkingskosten!$E22)</f>
        <v>0</v>
      </c>
      <c r="I22" s="140">
        <f>SUM(werkingskosten!$E22-werkingskosten!$H22)</f>
        <v>0</v>
      </c>
      <c r="J22" s="141"/>
      <c r="K22" s="135">
        <f>SUM(werkingskosten!$J22*werkingskosten!$E22)</f>
        <v>0</v>
      </c>
      <c r="L22" s="68"/>
      <c r="M22" s="69"/>
    </row>
    <row r="23" spans="1:13" s="46" customFormat="1" ht="14.25">
      <c r="A23" s="41"/>
      <c r="B23" s="9"/>
      <c r="C23" s="63"/>
      <c r="D23" s="77"/>
      <c r="E23" s="80"/>
      <c r="F23" s="25"/>
      <c r="G23" s="128"/>
      <c r="H23" s="135">
        <f>SUM(werkingskosten!$G23*werkingskosten!$E23)</f>
        <v>0</v>
      </c>
      <c r="I23" s="140">
        <f>SUM(werkingskosten!$E23-werkingskosten!$H23)</f>
        <v>0</v>
      </c>
      <c r="J23" s="141"/>
      <c r="K23" s="135">
        <f>SUM(werkingskosten!$J23*werkingskosten!$E23)</f>
        <v>0</v>
      </c>
      <c r="L23" s="68"/>
      <c r="M23" s="69"/>
    </row>
    <row r="24" spans="1:13" s="46" customFormat="1" ht="14.25">
      <c r="A24" s="41"/>
      <c r="B24" s="9"/>
      <c r="C24" s="63"/>
      <c r="D24" s="77"/>
      <c r="E24" s="80"/>
      <c r="F24" s="25"/>
      <c r="G24" s="128"/>
      <c r="H24" s="135">
        <f>SUM(werkingskosten!$G24*werkingskosten!$E24)</f>
        <v>0</v>
      </c>
      <c r="I24" s="140">
        <f>SUM(werkingskosten!$E24-werkingskosten!$H24)</f>
        <v>0</v>
      </c>
      <c r="J24" s="141"/>
      <c r="K24" s="135">
        <f>SUM(werkingskosten!$J24*werkingskosten!$E24)</f>
        <v>0</v>
      </c>
      <c r="L24" s="68"/>
      <c r="M24" s="69"/>
    </row>
    <row r="25" spans="1:13" s="46" customFormat="1" ht="14.25">
      <c r="A25" s="41"/>
      <c r="B25" s="9"/>
      <c r="C25" s="63"/>
      <c r="D25" s="77"/>
      <c r="E25" s="80"/>
      <c r="F25" s="25"/>
      <c r="G25" s="128"/>
      <c r="H25" s="135">
        <f>SUM(werkingskosten!$G25*werkingskosten!$E25)</f>
        <v>0</v>
      </c>
      <c r="I25" s="140">
        <f>SUM(werkingskosten!$E25-werkingskosten!$H25)</f>
        <v>0</v>
      </c>
      <c r="J25" s="141"/>
      <c r="K25" s="135">
        <f>SUM(werkingskosten!$J25*werkingskosten!$E25)</f>
        <v>0</v>
      </c>
      <c r="L25" s="68"/>
      <c r="M25" s="69"/>
    </row>
    <row r="26" spans="1:13" s="46" customFormat="1" ht="14.25">
      <c r="A26" s="41"/>
      <c r="B26" s="9"/>
      <c r="C26" s="63"/>
      <c r="D26" s="77"/>
      <c r="E26" s="80"/>
      <c r="F26" s="25"/>
      <c r="G26" s="128"/>
      <c r="H26" s="135">
        <f>SUM(werkingskosten!$G26*werkingskosten!$E26)</f>
        <v>0</v>
      </c>
      <c r="I26" s="140">
        <f>SUM(werkingskosten!$E26-werkingskosten!$H26)</f>
        <v>0</v>
      </c>
      <c r="J26" s="141"/>
      <c r="K26" s="135">
        <f>SUM(werkingskosten!$J26*werkingskosten!$E26)</f>
        <v>0</v>
      </c>
      <c r="L26" s="68"/>
      <c r="M26" s="69"/>
    </row>
    <row r="27" spans="1:13" s="46" customFormat="1" ht="14.25">
      <c r="A27" s="155"/>
      <c r="B27" s="156"/>
      <c r="C27" s="63"/>
      <c r="D27" s="156"/>
      <c r="E27" s="81"/>
      <c r="F27" s="25"/>
      <c r="G27" s="128"/>
      <c r="H27" s="135">
        <f>SUM(werkingskosten!$G27*werkingskosten!$E27)</f>
        <v>0</v>
      </c>
      <c r="I27" s="81">
        <f>SUM(werkingskosten!$E27-werkingskosten!$H27)</f>
        <v>0</v>
      </c>
      <c r="J27" s="141"/>
      <c r="K27" s="80">
        <f>SUM(werkingskosten!$J27*werkingskosten!$E27)</f>
        <v>0</v>
      </c>
      <c r="L27" s="157"/>
      <c r="M27" s="9"/>
    </row>
    <row r="28" spans="1:13" s="46" customFormat="1" ht="14.25">
      <c r="A28" s="41"/>
      <c r="B28" s="9"/>
      <c r="C28" s="63"/>
      <c r="D28" s="77"/>
      <c r="E28" s="80"/>
      <c r="F28" s="25"/>
      <c r="G28" s="128"/>
      <c r="H28" s="135">
        <f>SUM(werkingskosten!$G28*werkingskosten!$E28)</f>
        <v>0</v>
      </c>
      <c r="I28" s="140">
        <f>SUM(werkingskosten!$E28-werkingskosten!$H28)</f>
        <v>0</v>
      </c>
      <c r="J28" s="141"/>
      <c r="K28" s="135">
        <f>SUM(werkingskosten!$J28*werkingskosten!$E28)</f>
        <v>0</v>
      </c>
      <c r="L28" s="68"/>
      <c r="M28" s="69"/>
    </row>
    <row r="29" spans="1:13" s="46" customFormat="1" ht="14.25">
      <c r="A29" s="41"/>
      <c r="B29" s="9"/>
      <c r="C29" s="63"/>
      <c r="D29" s="77"/>
      <c r="E29" s="80"/>
      <c r="F29" s="25"/>
      <c r="G29" s="128"/>
      <c r="H29" s="135">
        <f>SUM(werkingskosten!$G29*werkingskosten!$E29)</f>
        <v>0</v>
      </c>
      <c r="I29" s="140">
        <f>SUM(werkingskosten!$E29-werkingskosten!$H29)</f>
        <v>0</v>
      </c>
      <c r="J29" s="141"/>
      <c r="K29" s="135">
        <f>SUM(werkingskosten!$J29*werkingskosten!$E29)</f>
        <v>0</v>
      </c>
      <c r="L29" s="68"/>
      <c r="M29" s="69"/>
    </row>
    <row r="30" spans="1:13" s="46" customFormat="1" ht="14.25">
      <c r="A30" s="41"/>
      <c r="B30" s="9"/>
      <c r="C30" s="63"/>
      <c r="D30" s="77"/>
      <c r="E30" s="80"/>
      <c r="F30" s="25"/>
      <c r="G30" s="128"/>
      <c r="H30" s="135">
        <f>SUM(werkingskosten!$G30*werkingskosten!$E30)</f>
        <v>0</v>
      </c>
      <c r="I30" s="140">
        <f>SUM(werkingskosten!$E30-werkingskosten!$H30)</f>
        <v>0</v>
      </c>
      <c r="J30" s="141"/>
      <c r="K30" s="135">
        <f>SUM(werkingskosten!$J30*werkingskosten!$E30)</f>
        <v>0</v>
      </c>
      <c r="L30" s="68"/>
      <c r="M30" s="69"/>
    </row>
    <row r="31" spans="1:13" s="46" customFormat="1" ht="14.25">
      <c r="A31" s="41"/>
      <c r="B31" s="9"/>
      <c r="C31" s="63"/>
      <c r="D31" s="77"/>
      <c r="E31" s="80"/>
      <c r="F31" s="25"/>
      <c r="G31" s="128"/>
      <c r="H31" s="135">
        <f>SUM(werkingskosten!$G31*werkingskosten!$E31)</f>
        <v>0</v>
      </c>
      <c r="I31" s="140">
        <f>SUM(werkingskosten!$E31-werkingskosten!$H31)</f>
        <v>0</v>
      </c>
      <c r="J31" s="141"/>
      <c r="K31" s="135">
        <f>SUM(werkingskosten!$J31*werkingskosten!$E31)</f>
        <v>0</v>
      </c>
      <c r="L31" s="68"/>
      <c r="M31" s="69"/>
    </row>
    <row r="32" spans="1:13" s="46" customFormat="1" ht="14.25">
      <c r="A32" s="41"/>
      <c r="B32" s="9"/>
      <c r="C32" s="63"/>
      <c r="D32" s="9"/>
      <c r="E32" s="81"/>
      <c r="F32" s="25"/>
      <c r="G32" s="128"/>
      <c r="H32" s="135">
        <f>SUM(werkingskosten!$G32*werkingskosten!$E32)</f>
        <v>0</v>
      </c>
      <c r="I32" s="80">
        <f>SUM(werkingskosten!$E32-werkingskosten!$H32)</f>
        <v>0</v>
      </c>
      <c r="J32" s="141"/>
      <c r="K32" s="135">
        <f>SUM(werkingskosten!$J32*werkingskosten!$E32)</f>
        <v>0</v>
      </c>
      <c r="L32" s="68"/>
      <c r="M32" s="69"/>
    </row>
    <row r="33" spans="1:13" s="46" customFormat="1" ht="14.25">
      <c r="A33" s="41"/>
      <c r="B33" s="9"/>
      <c r="C33" s="63"/>
      <c r="D33" s="77"/>
      <c r="E33" s="80"/>
      <c r="F33" s="25"/>
      <c r="G33" s="128"/>
      <c r="H33" s="135">
        <f>SUM(werkingskosten!$G33*werkingskosten!$E33)</f>
        <v>0</v>
      </c>
      <c r="I33" s="140">
        <f>SUM(werkingskosten!$E33-werkingskosten!$H33)</f>
        <v>0</v>
      </c>
      <c r="J33" s="141"/>
      <c r="K33" s="135">
        <f>SUM(werkingskosten!$J33*werkingskosten!$E33)</f>
        <v>0</v>
      </c>
      <c r="L33" s="68"/>
      <c r="M33" s="69"/>
    </row>
    <row r="34" spans="1:13" s="46" customFormat="1" ht="14.25">
      <c r="A34" s="41"/>
      <c r="B34" s="9"/>
      <c r="C34" s="63"/>
      <c r="D34" s="77"/>
      <c r="E34" s="80"/>
      <c r="F34" s="25"/>
      <c r="G34" s="128"/>
      <c r="H34" s="135">
        <f>SUM(werkingskosten!$G34*werkingskosten!$E34)</f>
        <v>0</v>
      </c>
      <c r="I34" s="140">
        <f>SUM(werkingskosten!$E34-werkingskosten!$H34)</f>
        <v>0</v>
      </c>
      <c r="J34" s="141"/>
      <c r="K34" s="135">
        <f>SUM(werkingskosten!$J34*werkingskosten!$E34)</f>
        <v>0</v>
      </c>
      <c r="L34" s="68"/>
      <c r="M34" s="69"/>
    </row>
    <row r="35" spans="1:13" s="46" customFormat="1" ht="14.25">
      <c r="A35" s="155"/>
      <c r="B35" s="156"/>
      <c r="C35" s="63"/>
      <c r="D35" s="156"/>
      <c r="E35" s="81"/>
      <c r="F35" s="25"/>
      <c r="G35" s="128"/>
      <c r="H35" s="135">
        <f>SUM(werkingskosten!$G35*werkingskosten!$E35)</f>
        <v>0</v>
      </c>
      <c r="I35" s="81">
        <f>SUM(werkingskosten!$E35-werkingskosten!$H35)</f>
        <v>0</v>
      </c>
      <c r="J35" s="141"/>
      <c r="K35" s="80">
        <f>SUM(werkingskosten!$J35*werkingskosten!$E35)</f>
        <v>0</v>
      </c>
      <c r="L35" s="157"/>
      <c r="M35" s="9"/>
    </row>
    <row r="36" spans="1:13" s="46" customFormat="1" ht="14.25">
      <c r="A36" s="41"/>
      <c r="B36" s="9"/>
      <c r="C36" s="63"/>
      <c r="D36" s="77"/>
      <c r="E36" s="80"/>
      <c r="F36" s="25"/>
      <c r="G36" s="128"/>
      <c r="H36" s="135">
        <f>SUM(werkingskosten!$G36*werkingskosten!$E36)</f>
        <v>0</v>
      </c>
      <c r="I36" s="140">
        <f>SUM(werkingskosten!$E36-werkingskosten!$H36)</f>
        <v>0</v>
      </c>
      <c r="J36" s="141"/>
      <c r="K36" s="135">
        <f>SUM(werkingskosten!$J36*werkingskosten!$E36)</f>
        <v>0</v>
      </c>
      <c r="L36" s="68"/>
      <c r="M36" s="69"/>
    </row>
    <row r="37" spans="1:13" s="46" customFormat="1" ht="14.25">
      <c r="A37" s="41"/>
      <c r="B37" s="9"/>
      <c r="C37" s="63"/>
      <c r="D37" s="77"/>
      <c r="E37" s="80"/>
      <c r="F37" s="25"/>
      <c r="G37" s="128"/>
      <c r="H37" s="135">
        <f>SUM(werkingskosten!$G37*werkingskosten!$E37)</f>
        <v>0</v>
      </c>
      <c r="I37" s="140">
        <f>SUM(werkingskosten!$E37-werkingskosten!$H37)</f>
        <v>0</v>
      </c>
      <c r="J37" s="141"/>
      <c r="K37" s="135">
        <f>SUM(werkingskosten!$J37*werkingskosten!$E37)</f>
        <v>0</v>
      </c>
      <c r="L37" s="68"/>
      <c r="M37" s="69"/>
    </row>
    <row r="38" spans="1:13" s="46" customFormat="1" ht="14.25">
      <c r="A38" s="41"/>
      <c r="B38" s="9"/>
      <c r="C38" s="63"/>
      <c r="D38" s="77"/>
      <c r="E38" s="80"/>
      <c r="F38" s="25"/>
      <c r="G38" s="128"/>
      <c r="H38" s="135">
        <f>SUM(werkingskosten!$G38*werkingskosten!$E38)</f>
        <v>0</v>
      </c>
      <c r="I38" s="140">
        <f>SUM(werkingskosten!$E38-werkingskosten!$H38)</f>
        <v>0</v>
      </c>
      <c r="J38" s="141"/>
      <c r="K38" s="135">
        <f>SUM(werkingskosten!$J38*werkingskosten!$E38)</f>
        <v>0</v>
      </c>
      <c r="L38" s="68"/>
      <c r="M38" s="69"/>
    </row>
    <row r="39" spans="1:13" s="46" customFormat="1" ht="14.25">
      <c r="A39" s="41"/>
      <c r="B39" s="9"/>
      <c r="C39" s="63"/>
      <c r="D39" s="77"/>
      <c r="E39" s="80"/>
      <c r="F39" s="25"/>
      <c r="G39" s="128"/>
      <c r="H39" s="135">
        <f>SUM(werkingskosten!$G39*werkingskosten!$E39)</f>
        <v>0</v>
      </c>
      <c r="I39" s="140">
        <f>SUM(werkingskosten!$E39-werkingskosten!$H39)</f>
        <v>0</v>
      </c>
      <c r="J39" s="141"/>
      <c r="K39" s="135">
        <f>SUM(werkingskosten!$J39*werkingskosten!$E39)</f>
        <v>0</v>
      </c>
      <c r="L39" s="68"/>
      <c r="M39" s="69"/>
    </row>
    <row r="40" spans="1:13" s="46" customFormat="1" ht="14.25">
      <c r="A40" s="41"/>
      <c r="B40" s="9"/>
      <c r="C40" s="63"/>
      <c r="D40" s="77"/>
      <c r="E40" s="80"/>
      <c r="F40" s="25"/>
      <c r="G40" s="128"/>
      <c r="H40" s="135">
        <f>SUM(werkingskosten!$G40*werkingskosten!$E40)</f>
        <v>0</v>
      </c>
      <c r="I40" s="140">
        <f>SUM(werkingskosten!$E40-werkingskosten!$H40)</f>
        <v>0</v>
      </c>
      <c r="J40" s="141"/>
      <c r="K40" s="135">
        <f>SUM(werkingskosten!$J40*werkingskosten!$E40)</f>
        <v>0</v>
      </c>
      <c r="L40" s="68"/>
      <c r="M40" s="69"/>
    </row>
    <row r="41" spans="1:13" s="46" customFormat="1" ht="14.25">
      <c r="A41" s="41"/>
      <c r="B41" s="9"/>
      <c r="C41" s="63"/>
      <c r="D41" s="77"/>
      <c r="E41" s="80"/>
      <c r="F41" s="25"/>
      <c r="G41" s="128"/>
      <c r="H41" s="135">
        <f>SUM(werkingskosten!$G41*werkingskosten!$E41)</f>
        <v>0</v>
      </c>
      <c r="I41" s="140">
        <f>SUM(werkingskosten!$E41-werkingskosten!$H41)</f>
        <v>0</v>
      </c>
      <c r="J41" s="141"/>
      <c r="K41" s="135">
        <f>SUM(werkingskosten!$J41*werkingskosten!$E41)</f>
        <v>0</v>
      </c>
      <c r="L41" s="68"/>
      <c r="M41" s="69"/>
    </row>
    <row r="42" spans="1:13" s="46" customFormat="1" ht="14.25">
      <c r="A42" s="41"/>
      <c r="B42" s="9"/>
      <c r="C42" s="63"/>
      <c r="D42" s="77"/>
      <c r="E42" s="80"/>
      <c r="F42" s="25"/>
      <c r="G42" s="128"/>
      <c r="H42" s="135">
        <f>SUM(werkingskosten!$G42*werkingskosten!$E42)</f>
        <v>0</v>
      </c>
      <c r="I42" s="140">
        <f>SUM(werkingskosten!$E42-werkingskosten!$H42)</f>
        <v>0</v>
      </c>
      <c r="J42" s="141"/>
      <c r="K42" s="135">
        <f>SUM(werkingskosten!$J42*werkingskosten!$E42)</f>
        <v>0</v>
      </c>
      <c r="L42" s="68"/>
      <c r="M42" s="69"/>
    </row>
    <row r="43" spans="1:13" s="46" customFormat="1" ht="14.25">
      <c r="A43" s="42"/>
      <c r="B43" s="9"/>
      <c r="C43" s="63"/>
      <c r="D43" s="77"/>
      <c r="E43" s="80"/>
      <c r="F43" s="25"/>
      <c r="G43" s="128"/>
      <c r="H43" s="135">
        <f>SUM(werkingskosten!$G43*werkingskosten!$E43)</f>
        <v>0</v>
      </c>
      <c r="I43" s="140">
        <f>SUM(werkingskosten!$E43-werkingskosten!$H43)</f>
        <v>0</v>
      </c>
      <c r="J43" s="141"/>
      <c r="K43" s="135">
        <f>SUM(werkingskosten!$J43*werkingskosten!$E43)</f>
        <v>0</v>
      </c>
      <c r="L43" s="68"/>
      <c r="M43" s="69"/>
    </row>
    <row r="44" spans="1:13" s="46" customFormat="1" ht="14.25">
      <c r="A44" s="41"/>
      <c r="B44" s="9"/>
      <c r="C44" s="63"/>
      <c r="D44" s="77"/>
      <c r="E44" s="80"/>
      <c r="F44" s="25"/>
      <c r="G44" s="128"/>
      <c r="H44" s="135">
        <f>SUM(werkingskosten!$G44*werkingskosten!$E44)</f>
        <v>0</v>
      </c>
      <c r="I44" s="140">
        <f>SUM(werkingskosten!$E44-werkingskosten!$H44)</f>
        <v>0</v>
      </c>
      <c r="J44" s="141"/>
      <c r="K44" s="135">
        <f>SUM(werkingskosten!$J44*werkingskosten!$E44)</f>
        <v>0</v>
      </c>
      <c r="L44" s="68"/>
      <c r="M44" s="69"/>
    </row>
    <row r="45" spans="1:13" s="46" customFormat="1" ht="14.25">
      <c r="A45" s="41"/>
      <c r="B45" s="9"/>
      <c r="C45" s="63"/>
      <c r="D45" s="77"/>
      <c r="E45" s="80"/>
      <c r="F45" s="25"/>
      <c r="G45" s="128"/>
      <c r="H45" s="135">
        <f>SUM(werkingskosten!$G45*werkingskosten!$E45)</f>
        <v>0</v>
      </c>
      <c r="I45" s="140">
        <f>SUM(werkingskosten!$E45-werkingskosten!$H45)</f>
        <v>0</v>
      </c>
      <c r="J45" s="141"/>
      <c r="K45" s="135">
        <f>SUM(werkingskosten!$J45*werkingskosten!$E45)</f>
        <v>0</v>
      </c>
      <c r="L45" s="68"/>
      <c r="M45" s="69"/>
    </row>
    <row r="46" spans="1:13" s="46" customFormat="1" ht="15" thickBot="1">
      <c r="A46" s="43"/>
      <c r="B46" s="32"/>
      <c r="C46" s="64"/>
      <c r="D46" s="78"/>
      <c r="E46" s="132"/>
      <c r="F46" s="26"/>
      <c r="G46" s="136"/>
      <c r="H46" s="137">
        <f>SUM(werkingskosten!$G46*werkingskosten!$E46)</f>
        <v>0</v>
      </c>
      <c r="I46" s="142">
        <f>SUM(werkingskosten!$E46-werkingskosten!$H46)</f>
        <v>0</v>
      </c>
      <c r="J46" s="143"/>
      <c r="K46" s="137">
        <f>SUM(werkingskosten!$J46*werkingskosten!$E46)</f>
        <v>0</v>
      </c>
      <c r="L46" s="70"/>
      <c r="M46" s="71"/>
    </row>
    <row r="47" spans="1:13" s="12" customFormat="1" ht="15" thickBot="1">
      <c r="A47" s="27" t="s">
        <v>37</v>
      </c>
      <c r="B47" s="28"/>
      <c r="C47" s="28"/>
      <c r="D47" s="28"/>
      <c r="E47" s="29">
        <f>SUM(E11:E46)</f>
        <v>0</v>
      </c>
      <c r="F47" s="28"/>
      <c r="G47" s="28"/>
      <c r="H47" s="29">
        <f>SUM(H11:H46)</f>
        <v>0</v>
      </c>
      <c r="I47" s="29">
        <f>SUM(I11:I46)</f>
        <v>0</v>
      </c>
      <c r="J47" s="28"/>
      <c r="K47" s="29">
        <f>SUM(K11:K46)</f>
        <v>0</v>
      </c>
      <c r="L47" s="29">
        <f>SUM(L11:L46)</f>
        <v>0</v>
      </c>
      <c r="M47" s="30"/>
    </row>
    <row r="48" spans="1:12" s="12" customFormat="1" ht="14.25">
      <c r="A48"/>
      <c r="B48"/>
      <c r="C48"/>
      <c r="D48"/>
      <c r="E48"/>
      <c r="F48"/>
      <c r="G48"/>
      <c r="H48"/>
      <c r="I48"/>
      <c r="J48"/>
      <c r="K48"/>
      <c r="L48"/>
    </row>
    <row r="49" spans="1:12" s="12" customFormat="1" ht="14.25">
      <c r="A49"/>
      <c r="B49"/>
      <c r="C49"/>
      <c r="D49"/>
      <c r="E49"/>
      <c r="F49"/>
      <c r="G49"/>
      <c r="H49"/>
      <c r="I49"/>
      <c r="J49"/>
      <c r="K49"/>
      <c r="L49"/>
    </row>
    <row r="50" spans="1:12" s="12" customFormat="1" ht="14.25">
      <c r="A50"/>
      <c r="B50"/>
      <c r="C50"/>
      <c r="D50"/>
      <c r="E50"/>
      <c r="F50"/>
      <c r="G50"/>
      <c r="H50"/>
      <c r="I50"/>
      <c r="J50"/>
      <c r="K50"/>
      <c r="L50"/>
    </row>
  </sheetData>
  <sheetProtection password="CA4D" sheet="1" objects="1" scenarios="1" insertRows="0" deleteRows="0"/>
  <mergeCells count="4">
    <mergeCell ref="A1:L1"/>
    <mergeCell ref="F9:H9"/>
    <mergeCell ref="J9:K9"/>
    <mergeCell ref="L9:M9"/>
  </mergeCells>
  <printOptions/>
  <pageMargins left="0.7874015748031497" right="0.7086614173228347" top="0.984251968503937" bottom="0.7874015748031497" header="0.31496062992125984" footer="0.31496062992125984"/>
  <pageSetup horizontalDpi="600" verticalDpi="600" orientation="landscape" paperSize="8" scale="85" r:id="rId2"/>
  <headerFooter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LIEBIN Jean-Marc</dc:creator>
  <cp:keywords/>
  <dc:description/>
  <cp:lastModifiedBy>LAMRANI Mohamed</cp:lastModifiedBy>
  <cp:lastPrinted>2024-02-15T09:06:12Z</cp:lastPrinted>
  <dcterms:created xsi:type="dcterms:W3CDTF">2024-01-18T14:10:41Z</dcterms:created>
  <dcterms:modified xsi:type="dcterms:W3CDTF">2024-02-22T14:47:36Z</dcterms:modified>
  <cp:category/>
  <cp:version/>
  <cp:contentType/>
  <cp:contentStatus/>
</cp:coreProperties>
</file>